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15\調査部\調査部\⑤◆新技術、機器（令和８年）\Ｒ８集計\バス\"/>
    </mc:Choice>
  </mc:AlternateContent>
  <xr:revisionPtr revIDLastSave="0" documentId="13_ncr:1_{4D6CCF6E-2246-422D-937B-80045F84341C}" xr6:coauthVersionLast="47" xr6:coauthVersionMax="47" xr10:uidLastSave="{00000000-0000-0000-0000-000000000000}"/>
  <bookViews>
    <workbookView xWindow="23880" yWindow="-120" windowWidth="29040" windowHeight="15720" xr2:uid="{1A27523B-F51C-4824-BEF4-947F1F96B864}"/>
  </bookViews>
  <sheets>
    <sheet name="Q１～１9" sheetId="1" r:id="rId1"/>
    <sheet name="抽出シート"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1" l="1"/>
  <c r="JR8" i="3" l="1"/>
  <c r="GL8" i="3"/>
  <c r="JJ8" i="3" l="1"/>
  <c r="JN8" i="3"/>
  <c r="IC8" i="3"/>
  <c r="JD8" i="3"/>
  <c r="IN8" i="3"/>
  <c r="AC8" i="3"/>
  <c r="IU8" i="3"/>
  <c r="IL8" i="3"/>
  <c r="EY8" i="3"/>
  <c r="AS8" i="3"/>
  <c r="HY8" i="3" l="1"/>
  <c r="HL8" i="3"/>
  <c r="HG8" i="3"/>
  <c r="GT8" i="3" l="1"/>
  <c r="GJ8" i="3"/>
  <c r="DN8" i="3"/>
  <c r="CP8" i="3"/>
  <c r="BS8" i="3"/>
  <c r="DK8" i="3" l="1"/>
  <c r="CI8" i="3"/>
  <c r="AX8" i="3"/>
  <c r="DH8" i="3"/>
  <c r="CL8" i="3"/>
  <c r="BO8" i="3"/>
  <c r="DE8" i="3"/>
  <c r="BW8" i="3"/>
  <c r="BL8" i="3"/>
  <c r="DB8" i="3"/>
  <c r="FT8" i="3"/>
  <c r="FG8" i="3"/>
  <c r="CT8" i="3"/>
  <c r="DQ8" i="3"/>
  <c r="DY8" i="3"/>
  <c r="CC8" i="3"/>
  <c r="DU8" i="3"/>
  <c r="GE8" i="3"/>
  <c r="BF8" i="3"/>
  <c r="BI8" i="3"/>
  <c r="CF8" i="3"/>
  <c r="EO8" i="3"/>
  <c r="FO8" i="3"/>
  <c r="U8" i="3"/>
  <c r="V8" i="3"/>
  <c r="W8" i="3"/>
  <c r="X8" i="3"/>
  <c r="Y8" i="3"/>
  <c r="Z8" i="3"/>
  <c r="AA8" i="3"/>
  <c r="AB8" i="3"/>
  <c r="T8" i="3"/>
  <c r="L8" i="3"/>
  <c r="M8" i="3"/>
  <c r="N8" i="3"/>
  <c r="O8" i="3"/>
  <c r="P8" i="3"/>
  <c r="Q8" i="3"/>
  <c r="R8" i="3"/>
  <c r="S8" i="3"/>
  <c r="K8" i="3"/>
  <c r="E8" i="3"/>
  <c r="F8" i="3"/>
  <c r="G8" i="3"/>
  <c r="H8" i="3"/>
  <c r="I8" i="3"/>
  <c r="J8" i="3"/>
  <c r="D8" i="3"/>
  <c r="C8" i="3"/>
  <c r="B8" i="3"/>
</calcChain>
</file>

<file path=xl/sharedStrings.xml><?xml version="1.0" encoding="utf-8"?>
<sst xmlns="http://schemas.openxmlformats.org/spreadsheetml/2006/main" count="721" uniqueCount="510">
  <si>
    <t>記載者の所属：</t>
    <rPh sb="0" eb="2">
      <t>キサイ</t>
    </rPh>
    <rPh sb="2" eb="3">
      <t>シャ</t>
    </rPh>
    <rPh sb="4" eb="6">
      <t>ショゾク</t>
    </rPh>
    <phoneticPr fontId="1"/>
  </si>
  <si>
    <t>お名前：</t>
    <rPh sb="1" eb="3">
      <t>ナマエ</t>
    </rPh>
    <phoneticPr fontId="1"/>
  </si>
  <si>
    <t>E-mail：</t>
    <phoneticPr fontId="1"/>
  </si>
  <si>
    <t>電話：</t>
    <rPh sb="0" eb="2">
      <t>デンワ</t>
    </rPh>
    <phoneticPr fontId="1"/>
  </si>
  <si>
    <t>ｆａｘ：</t>
    <phoneticPr fontId="1"/>
  </si>
  <si>
    <t>記載者の役職：</t>
    <rPh sb="0" eb="2">
      <t>キサイ</t>
    </rPh>
    <rPh sb="2" eb="3">
      <t>シャ</t>
    </rPh>
    <rPh sb="4" eb="6">
      <t>ヤクショク</t>
    </rPh>
    <phoneticPr fontId="1"/>
  </si>
  <si>
    <t>〒：</t>
    <phoneticPr fontId="1"/>
  </si>
  <si>
    <t>大型</t>
    <rPh sb="0" eb="2">
      <t>オオガタ</t>
    </rPh>
    <phoneticPr fontId="1"/>
  </si>
  <si>
    <t>中型</t>
    <rPh sb="0" eb="2">
      <t>チュウガタ</t>
    </rPh>
    <phoneticPr fontId="1"/>
  </si>
  <si>
    <t>小型</t>
    <rPh sb="0" eb="2">
      <t>コガタ</t>
    </rPh>
    <phoneticPr fontId="1"/>
  </si>
  <si>
    <t>半角数字</t>
    <phoneticPr fontId="1"/>
  </si>
  <si>
    <t>その他</t>
    <rPh sb="2" eb="3">
      <t>タ</t>
    </rPh>
    <phoneticPr fontId="1"/>
  </si>
  <si>
    <t>でお願いいたします。</t>
    <rPh sb="2" eb="3">
      <t>ネガ</t>
    </rPh>
    <phoneticPr fontId="1"/>
  </si>
  <si>
    <t>返信先メールアドレス</t>
    <rPh sb="0" eb="3">
      <t>ヘンシンサキ</t>
    </rPh>
    <phoneticPr fontId="1"/>
  </si>
  <si>
    <t>タイトルコピー</t>
    <phoneticPr fontId="1"/>
  </si>
  <si>
    <t>全角文字</t>
    <rPh sb="0" eb="2">
      <t>ゼンカク</t>
    </rPh>
    <rPh sb="2" eb="4">
      <t>モジ</t>
    </rPh>
    <phoneticPr fontId="1"/>
  </si>
  <si>
    <t>その他</t>
  </si>
  <si>
    <t xml:space="preserve"> @</t>
    <phoneticPr fontId="1"/>
  </si>
  <si>
    <t>貴社名：</t>
    <rPh sb="0" eb="1">
      <t>キ</t>
    </rPh>
    <rPh sb="2" eb="3">
      <t>メイ</t>
    </rPh>
    <phoneticPr fontId="1"/>
  </si>
  <si>
    <t>（公財）日本自動車輸送技術協会 整備専門委員会</t>
    <phoneticPr fontId="1"/>
  </si>
  <si>
    <t>リスト</t>
    <phoneticPr fontId="1"/>
  </si>
  <si>
    <t>※リスト入力した値を消す場合は、DeleteまたはBackspaceで行えます。</t>
    <phoneticPr fontId="1"/>
  </si>
  <si>
    <t>住所：</t>
    <phoneticPr fontId="1"/>
  </si>
  <si>
    <t>無回答</t>
    <rPh sb="0" eb="3">
      <t>ムカイトウ</t>
    </rPh>
    <phoneticPr fontId="1"/>
  </si>
  <si>
    <t>　　　 それぞれ該当欄に車両数をお書き下さい。</t>
    <phoneticPr fontId="1"/>
  </si>
  <si>
    <t>Ａ欄：保有車両数</t>
    <rPh sb="1" eb="2">
      <t>ラン</t>
    </rPh>
    <phoneticPr fontId="1"/>
  </si>
  <si>
    <t>Ｂ欄：デジタル式運行記録計装着車両数（任意に取り付けた車両も含む。）</t>
    <rPh sb="1" eb="2">
      <t>ラン</t>
    </rPh>
    <phoneticPr fontId="1"/>
  </si>
  <si>
    <t xml:space="preserve">Ｃ欄：ドライブレコーダー（ドラレコ）装着車両数 </t>
    <rPh sb="1" eb="2">
      <t>ラン</t>
    </rPh>
    <phoneticPr fontId="1"/>
  </si>
  <si>
    <t>●貴事業所（営業所）の車両数</t>
    <phoneticPr fontId="1"/>
  </si>
  <si>
    <t>（令和８年３～４月現在）</t>
    <phoneticPr fontId="1"/>
  </si>
  <si>
    <t>Ｂ欄（デジタコ）</t>
    <phoneticPr fontId="1"/>
  </si>
  <si>
    <t>Ｃ欄（ドラレコ）</t>
    <phoneticPr fontId="1"/>
  </si>
  <si>
    <t>kikaku@ataj.or.jp</t>
    <phoneticPr fontId="1"/>
  </si>
  <si>
    <r>
      <t>※回答が終了しましたら、タイトル（上記）をコピーして</t>
    </r>
    <r>
      <rPr>
        <u/>
        <sz val="11"/>
        <color theme="1"/>
        <rFont val="メイリオ"/>
        <family val="3"/>
        <charset val="128"/>
      </rPr>
      <t>メールアドレス（kikaku@ataj.or.jp)</t>
    </r>
    <r>
      <rPr>
        <sz val="11"/>
        <color theme="1"/>
        <rFont val="メイリオ"/>
        <family val="3"/>
        <charset val="128"/>
      </rPr>
      <t>に、エクセルファイルを添付して送信お願いいたします。</t>
    </r>
    <rPh sb="1" eb="3">
      <t>カイトウ</t>
    </rPh>
    <rPh sb="4" eb="6">
      <t>シュウリョウ</t>
    </rPh>
    <rPh sb="17" eb="19">
      <t>ジョウキ</t>
    </rPh>
    <phoneticPr fontId="1"/>
  </si>
  <si>
    <t>運転者、現場実務者による仕事への取り組みの意識改革</t>
    <phoneticPr fontId="1"/>
  </si>
  <si>
    <t>運転状況をチェックして事故を減少</t>
    <phoneticPr fontId="1"/>
  </si>
  <si>
    <t>運転状況をチェックして燃料費を節約</t>
    <phoneticPr fontId="1"/>
  </si>
  <si>
    <t>運転状況をチェックして運行三費（燃料油脂費、修理費、タイヤ・チューブ費）を節約</t>
    <phoneticPr fontId="1"/>
  </si>
  <si>
    <t>運転者の時間管理の適正化</t>
    <phoneticPr fontId="1"/>
  </si>
  <si>
    <t>運転者の要望</t>
    <phoneticPr fontId="1"/>
  </si>
  <si>
    <t>現場実務者の要望</t>
    <phoneticPr fontId="1"/>
  </si>
  <si>
    <t>運行管理者の要望</t>
    <phoneticPr fontId="1"/>
  </si>
  <si>
    <t>整備管理者の要望</t>
    <phoneticPr fontId="1"/>
  </si>
  <si>
    <t>経営者（会社）の方針</t>
    <phoneticPr fontId="1"/>
  </si>
  <si>
    <t>その他の理由がありましたらお書き下さい</t>
    <phoneticPr fontId="1"/>
  </si>
  <si>
    <t>　Ｑ３．デジタコ導入時期についてお尋ねします。</t>
    <phoneticPr fontId="1"/>
  </si>
  <si>
    <t>現有車両に段階的に導入</t>
    <phoneticPr fontId="1"/>
  </si>
  <si>
    <t>ある時点で全ての車両に導入</t>
    <phoneticPr fontId="1"/>
  </si>
  <si>
    <t>その他の時期</t>
    <phoneticPr fontId="1"/>
  </si>
  <si>
    <t>年頃</t>
    <phoneticPr fontId="1"/>
  </si>
  <si>
    <t>年頃から</t>
    <phoneticPr fontId="1"/>
  </si>
  <si>
    <t>　Ｑ４．デジタコ導入投資額についてお尋ねします。</t>
    <phoneticPr fontId="1"/>
  </si>
  <si>
    <t>（注）デジタコの装着台数１台当たりの費用＝デジタコ導入時の総経費／デジタコを装着した車両数</t>
    <phoneticPr fontId="1"/>
  </si>
  <si>
    <t xml:space="preserve"> その他</t>
    <phoneticPr fontId="1"/>
  </si>
  <si>
    <t>約</t>
    <rPh sb="0" eb="1">
      <t>ヤク</t>
    </rPh>
    <phoneticPr fontId="1"/>
  </si>
  <si>
    <t>万円台</t>
    <rPh sb="0" eb="2">
      <t>マンエン</t>
    </rPh>
    <rPh sb="2" eb="3">
      <t>ダイ</t>
    </rPh>
    <phoneticPr fontId="1"/>
  </si>
  <si>
    <t>　Ｑ５．デジタコの活用状況とその導入効果についてお尋ねします。</t>
    <phoneticPr fontId="1"/>
  </si>
  <si>
    <t>１．事故防止への対応</t>
  </si>
  <si>
    <t>（活用状況）</t>
    <phoneticPr fontId="1"/>
  </si>
  <si>
    <t>・点呼時に、走行データにより安全運転の指導を、</t>
    <phoneticPr fontId="1"/>
  </si>
  <si>
    <t>行っている</t>
    <phoneticPr fontId="1"/>
  </si>
  <si>
    <t>行っていない</t>
    <phoneticPr fontId="1"/>
  </si>
  <si>
    <t>・定期研修時に、走行データにより安全運転の指導を、</t>
    <phoneticPr fontId="1"/>
  </si>
  <si>
    <t>・運転者も分析結果をチェックし、</t>
    <phoneticPr fontId="1"/>
  </si>
  <si>
    <t>活用している</t>
    <phoneticPr fontId="1"/>
  </si>
  <si>
    <t>活用していない</t>
    <phoneticPr fontId="1"/>
  </si>
  <si>
    <t>（導入効果）</t>
    <phoneticPr fontId="1"/>
  </si>
  <si>
    <t>・安全運転を心掛けるように、</t>
  </si>
  <si>
    <t>変わらない</t>
    <phoneticPr fontId="1"/>
  </si>
  <si>
    <t>・事故件数が、</t>
  </si>
  <si>
    <t>減少した</t>
    <phoneticPr fontId="1"/>
  </si>
  <si>
    <t>不明</t>
    <phoneticPr fontId="1"/>
  </si>
  <si>
    <t>・事故件数の減少率は、</t>
  </si>
  <si>
    <t>（注）事故件数の減少率（％）＝（Ｂ－Ａ）／Ａ×１００（％）</t>
    <phoneticPr fontId="1"/>
  </si>
  <si>
    <t>Ａ：デジタコ導入前の事故のおおよその発生件数</t>
  </si>
  <si>
    <t>Ｂ：デジタコ導入後の事故のおおよその発生件数</t>
  </si>
  <si>
    <t>２．燃費改善への対応</t>
    <phoneticPr fontId="1"/>
  </si>
  <si>
    <t>・点呼時に、走行データにより省エネ運転の指導を、</t>
  </si>
  <si>
    <t>・定期研修時に、走行データにより省エネ運転の指導を、</t>
  </si>
  <si>
    <t>・走行データを用いて燃費解析を、</t>
  </si>
  <si>
    <t>・省エネ運転を心掛けるように、</t>
    <phoneticPr fontId="1"/>
  </si>
  <si>
    <t>・燃費が、</t>
    <rPh sb="1" eb="3">
      <t>ネンピ</t>
    </rPh>
    <phoneticPr fontId="1"/>
  </si>
  <si>
    <t>・燃費の改善率は、</t>
    <phoneticPr fontId="1"/>
  </si>
  <si>
    <t>（注）燃費の改善率（％）＝（Ｂ－Ａ）／Ａ×１００（％）</t>
    <phoneticPr fontId="1"/>
  </si>
  <si>
    <t>Ａ：デジタコ導入前のおおよその燃費（km/ℓ）</t>
    <phoneticPr fontId="1"/>
  </si>
  <si>
    <t>Ｂ：デジタコ導入後のおおよその燃費（km/ℓ）</t>
    <phoneticPr fontId="1"/>
  </si>
  <si>
    <t>３．事務処理の効率化・省力化への対応</t>
    <phoneticPr fontId="1"/>
  </si>
  <si>
    <t>作成している</t>
    <phoneticPr fontId="1"/>
  </si>
  <si>
    <t>作成していない</t>
    <phoneticPr fontId="1"/>
  </si>
  <si>
    <t>・運行データを用いて運行実績（稼働率等）を、</t>
    <phoneticPr fontId="1"/>
  </si>
  <si>
    <t>・運行データを用いて拘束時間管理を、</t>
    <phoneticPr fontId="1"/>
  </si>
  <si>
    <t>・運行データを用いて経理事務を、</t>
  </si>
  <si>
    <t>・事務処理の効率化・省力化が、</t>
    <phoneticPr fontId="1"/>
  </si>
  <si>
    <t>大幅に図れた</t>
    <phoneticPr fontId="1"/>
  </si>
  <si>
    <t>・事務処理要員が、</t>
    <rPh sb="1" eb="3">
      <t>ジム</t>
    </rPh>
    <rPh sb="3" eb="5">
      <t>ショリ</t>
    </rPh>
    <rPh sb="5" eb="7">
      <t>ヨウイン</t>
    </rPh>
    <phoneticPr fontId="1"/>
  </si>
  <si>
    <t>大幅に減少した</t>
    <phoneticPr fontId="1"/>
  </si>
  <si>
    <t>その他</t>
    <phoneticPr fontId="1"/>
  </si>
  <si>
    <t>　Ｑ７．導入したドライブレコーダー分類について、お尋ねします。</t>
    <phoneticPr fontId="1"/>
  </si>
  <si>
    <t>簡易型</t>
    <phoneticPr fontId="1"/>
  </si>
  <si>
    <t>標準型</t>
    <phoneticPr fontId="1"/>
  </si>
  <si>
    <t>運行管理連携型</t>
    <phoneticPr fontId="1"/>
  </si>
  <si>
    <t>スマートフォン活用型</t>
    <phoneticPr fontId="1"/>
  </si>
  <si>
    <t>※環境優良車普及機構（LEVO）による分類</t>
    <phoneticPr fontId="1"/>
  </si>
  <si>
    <t>・簡易型　急ブレーキ時等の映像及び簡易的に取得した車両速度情報を活用し、運転指導を行うタイプ。</t>
    <phoneticPr fontId="1"/>
  </si>
  <si>
    <t>・標準型　急ブレーキ時等の映像及び車両速度情報を活用し、運転指導を行うタイプ。</t>
    <phoneticPr fontId="1"/>
  </si>
  <si>
    <t>・スマートフォン活用型　スマートフォン及びアプリの活用により、映像及び位置情報を活用し、交通安全教育等を行うタイプ。</t>
    <phoneticPr fontId="1"/>
  </si>
  <si>
    <t>交通事故防止</t>
    <phoneticPr fontId="1"/>
  </si>
  <si>
    <t>安全運転指導</t>
    <phoneticPr fontId="1"/>
  </si>
  <si>
    <t>運転状況の監視・確認</t>
    <phoneticPr fontId="1"/>
  </si>
  <si>
    <t>事故処理の効率化</t>
    <phoneticPr fontId="1"/>
  </si>
  <si>
    <t>運転日報の作成等運行（安全）管理事務の効率化</t>
    <phoneticPr fontId="1"/>
  </si>
  <si>
    <t>燃費改善（省エネ運転指導）</t>
    <phoneticPr fontId="1"/>
  </si>
  <si>
    <t>会社のイメージアップ</t>
    <phoneticPr fontId="1"/>
  </si>
  <si>
    <t>助成制度の機会活用</t>
    <phoneticPr fontId="1"/>
  </si>
  <si>
    <t>クラウド機能等の活用による緊急時等への迅速な対応（危機管理）</t>
    <phoneticPr fontId="1"/>
  </si>
  <si>
    <t>　Ｑ９．ドラレコ導入時期についてお尋ねします。</t>
    <phoneticPr fontId="1"/>
  </si>
  <si>
    <t>ほぼ運行ごとに映像を確認、指導</t>
    <phoneticPr fontId="1"/>
  </si>
  <si>
    <t>定期的</t>
    <phoneticPr fontId="1"/>
  </si>
  <si>
    <t>毎に映像等を確認、指導</t>
    <rPh sb="0" eb="1">
      <t>ゴト</t>
    </rPh>
    <phoneticPr fontId="1"/>
  </si>
  <si>
    <t>事故等が発生したときのみ映像を確認、指導</t>
    <phoneticPr fontId="1"/>
  </si>
  <si>
    <t>ヒヤリハット等問題のある映像を集め、指導あるいは講習会等を開催</t>
    <phoneticPr fontId="1"/>
  </si>
  <si>
    <t>運転日報作成に活用</t>
    <phoneticPr fontId="1"/>
  </si>
  <si>
    <t>ほとんど活用していない　　 理由</t>
    <phoneticPr fontId="1"/>
  </si>
  <si>
    <t>％〕</t>
    <phoneticPr fontId="1"/>
  </si>
  <si>
    <t>もともと事故はない</t>
    <phoneticPr fontId="1"/>
  </si>
  <si>
    <t>安全運転指導に活用できた</t>
    <phoneticPr fontId="1"/>
  </si>
  <si>
    <t>運転者の安全意識が高まった（危険運転減少）</t>
    <phoneticPr fontId="1"/>
  </si>
  <si>
    <t>事故処理に役立った</t>
    <phoneticPr fontId="1"/>
  </si>
  <si>
    <t>運転日報作成等事務が効率化した</t>
    <phoneticPr fontId="1"/>
  </si>
  <si>
    <t>燃費が改善した</t>
    <phoneticPr fontId="1"/>
  </si>
  <si>
    <t>会社のイメージアップが図れた</t>
    <phoneticPr fontId="1"/>
  </si>
  <si>
    <t>クラウド機能等の活用による緊急時等への迅速な対応が可能となった</t>
    <phoneticPr fontId="1"/>
  </si>
  <si>
    <t>　Ｑ１２．導入したドラレコの問題点についてお尋ねします。</t>
    <phoneticPr fontId="1"/>
  </si>
  <si>
    <t>◆映像取得の問題点について（該当するもの何れか一つ選択）</t>
    <phoneticPr fontId="1"/>
  </si>
  <si>
    <t>事故やヒヤリハット時の映像がほぼ確実に撮れる</t>
    <phoneticPr fontId="1"/>
  </si>
  <si>
    <t>事故やヒヤリハット時の映像が時々撮れないことがある</t>
    <phoneticPr fontId="1"/>
  </si>
  <si>
    <t>事故やヒヤリハット時の映像がほとんど撮れない</t>
    <phoneticPr fontId="1"/>
  </si>
  <si>
    <t>事故やヒヤリハットがないので分からない</t>
    <phoneticPr fontId="1"/>
  </si>
  <si>
    <t>◆その他、製品等の問題点（該当するもの全て選択）</t>
    <phoneticPr fontId="1"/>
  </si>
  <si>
    <t>機能が多く、使い方が難しい</t>
    <phoneticPr fontId="1"/>
  </si>
  <si>
    <t>デジタコと一体式は導入価格が高い</t>
    <phoneticPr fontId="1"/>
  </si>
  <si>
    <t>通信費、メモリカード等維持費が高い</t>
    <phoneticPr fontId="1"/>
  </si>
  <si>
    <t>ドライブレコーダーが場所をとる</t>
    <phoneticPr fontId="1"/>
  </si>
  <si>
    <t>映像が不鮮明</t>
    <phoneticPr fontId="1"/>
  </si>
  <si>
    <t>信号</t>
  </si>
  <si>
    <t>逆光</t>
  </si>
  <si>
    <t>夜間</t>
  </si>
  <si>
    <t>データ読み込みに時間がかかる</t>
    <phoneticPr fontId="1"/>
  </si>
  <si>
    <t>無駄な映像が多く、必要な情報を見つけるのに時間がかかる</t>
    <phoneticPr fontId="1"/>
  </si>
  <si>
    <t>故障が多い</t>
    <phoneticPr fontId="1"/>
  </si>
  <si>
    <t>具体的内容</t>
    <rPh sb="0" eb="5">
      <t>グタイテキナイヨウ</t>
    </rPh>
    <phoneticPr fontId="1"/>
  </si>
  <si>
    <t>機能が多く機器、ソフトの使い方が難しい</t>
    <phoneticPr fontId="1"/>
  </si>
  <si>
    <t>持っている</t>
    <rPh sb="0" eb="1">
      <t>モ</t>
    </rPh>
    <phoneticPr fontId="1"/>
  </si>
  <si>
    <t>持っていない</t>
    <rPh sb="0" eb="1">
      <t>モ</t>
    </rPh>
    <phoneticPr fontId="1"/>
  </si>
  <si>
    <t>スキャンツール導入の「きっかけ」についてお尋ねします。</t>
    <phoneticPr fontId="1"/>
  </si>
  <si>
    <t>故障への対応（故障部位が判断できるから）</t>
    <phoneticPr fontId="1"/>
  </si>
  <si>
    <t>外注費の削減</t>
    <phoneticPr fontId="1"/>
  </si>
  <si>
    <t>ディーラ並みの整備力</t>
    <phoneticPr fontId="1"/>
  </si>
  <si>
    <t>補助金制度の活用</t>
    <phoneticPr fontId="1"/>
  </si>
  <si>
    <t>尿素SCRシステムの診断できるから</t>
    <phoneticPr fontId="1"/>
  </si>
  <si>
    <t>マフラー強制再生できるから</t>
    <phoneticPr fontId="1"/>
  </si>
  <si>
    <t>DPF強制再生燃焼</t>
    <phoneticPr fontId="1"/>
  </si>
  <si>
    <t>エンジンECU交換に伴う初期化作業</t>
    <phoneticPr fontId="1"/>
  </si>
  <si>
    <t>EGR機能点検</t>
    <phoneticPr fontId="1"/>
  </si>
  <si>
    <t>ABSモジュレータ等作動点検</t>
    <phoneticPr fontId="1"/>
  </si>
  <si>
    <t>電動サスペンション（エアサス）の車両調整</t>
    <phoneticPr fontId="1"/>
  </si>
  <si>
    <t>被害軽減ブレーキの機能点検</t>
    <phoneticPr fontId="1"/>
  </si>
  <si>
    <t>修理による休車が減</t>
    <phoneticPr fontId="1"/>
  </si>
  <si>
    <t>ディーラ依頼が減（外注費が減）</t>
    <phoneticPr fontId="1"/>
  </si>
  <si>
    <t>点検整備の効率アップ</t>
    <phoneticPr fontId="1"/>
  </si>
  <si>
    <t>◆スキャンツールの操作性</t>
    <phoneticPr fontId="1"/>
  </si>
  <si>
    <t>◆その他、製品等の問題</t>
    <phoneticPr fontId="1"/>
  </si>
  <si>
    <t>低機能スキャンツールのため、故障診断が限られる</t>
    <phoneticPr fontId="1"/>
  </si>
  <si>
    <t>用途　</t>
    <phoneticPr fontId="1"/>
  </si>
  <si>
    <t>　車両数</t>
    <rPh sb="1" eb="4">
      <t>シャリョウスウ</t>
    </rPh>
    <phoneticPr fontId="1"/>
  </si>
  <si>
    <t>半角数字</t>
    <rPh sb="0" eb="2">
      <t>ハンカク</t>
    </rPh>
    <rPh sb="2" eb="4">
      <t>スウジ</t>
    </rPh>
    <phoneticPr fontId="1"/>
  </si>
  <si>
    <r>
      <rPr>
        <b/>
        <u/>
        <sz val="11"/>
        <color theme="1"/>
        <rFont val="メイリオ"/>
        <family val="3"/>
        <charset val="128"/>
      </rPr>
      <t>全角文字</t>
    </r>
    <r>
      <rPr>
        <sz val="11"/>
        <color theme="1"/>
        <rFont val="メイリオ"/>
        <family val="3"/>
        <charset val="128"/>
      </rPr>
      <t>でお願いいたします。</t>
    </r>
    <rPh sb="0" eb="2">
      <t>ゼンカク</t>
    </rPh>
    <rPh sb="2" eb="4">
      <t>モジ</t>
    </rPh>
    <rPh sb="6" eb="7">
      <t>ネガ</t>
    </rPh>
    <phoneticPr fontId="1"/>
  </si>
  <si>
    <r>
      <rPr>
        <b/>
        <u/>
        <sz val="11"/>
        <color theme="1"/>
        <rFont val="メイリオ"/>
        <family val="3"/>
        <charset val="128"/>
      </rPr>
      <t>半角数字</t>
    </r>
    <r>
      <rPr>
        <sz val="11"/>
        <color theme="1"/>
        <rFont val="メイリオ"/>
        <family val="3"/>
        <charset val="128"/>
      </rPr>
      <t>でお願いいたします。</t>
    </r>
    <rPh sb="0" eb="2">
      <t>ハンカク</t>
    </rPh>
    <rPh sb="2" eb="4">
      <t>スウジ</t>
    </rPh>
    <rPh sb="6" eb="7">
      <t>ネガ</t>
    </rPh>
    <phoneticPr fontId="1"/>
  </si>
  <si>
    <t>20%以下</t>
    <phoneticPr fontId="1"/>
  </si>
  <si>
    <t>61%～80%</t>
    <phoneticPr fontId="1"/>
  </si>
  <si>
    <t>21%～40%</t>
    <phoneticPr fontId="1"/>
  </si>
  <si>
    <t>81%～100%</t>
    <phoneticPr fontId="1"/>
  </si>
  <si>
    <t>41%～60%</t>
    <phoneticPr fontId="1"/>
  </si>
  <si>
    <t>5%以下</t>
    <phoneticPr fontId="1"/>
  </si>
  <si>
    <t>6%～10%</t>
    <phoneticPr fontId="1"/>
  </si>
  <si>
    <t>11%～15%</t>
    <phoneticPr fontId="1"/>
  </si>
  <si>
    <t>16%～20%</t>
    <phoneticPr fontId="1"/>
  </si>
  <si>
    <t>31%以上</t>
    <phoneticPr fontId="1"/>
  </si>
  <si>
    <t>26%～30%</t>
    <phoneticPr fontId="1"/>
  </si>
  <si>
    <t>21%～25%</t>
    <phoneticPr fontId="1"/>
  </si>
  <si>
    <t>事故（第１当事者）が減った　　〔事故削減率</t>
    <phoneticPr fontId="1"/>
  </si>
  <si>
    <t>導入前と変わらない（効果なし）　　　　考えられる理由</t>
    <phoneticPr fontId="1"/>
  </si>
  <si>
    <t>その他　　　具体的に</t>
    <rPh sb="2" eb="3">
      <t>タ</t>
    </rPh>
    <phoneticPr fontId="1"/>
  </si>
  <si>
    <t>約1～10万円／台</t>
    <phoneticPr fontId="1"/>
  </si>
  <si>
    <t>約11～20万円／台</t>
    <phoneticPr fontId="1"/>
  </si>
  <si>
    <t>約21～30万円／台</t>
    <phoneticPr fontId="1"/>
  </si>
  <si>
    <t>約31～40万円／台</t>
    <phoneticPr fontId="1"/>
  </si>
  <si>
    <t>約41～50万円／台</t>
    <phoneticPr fontId="1"/>
  </si>
  <si>
    <t>・デジタコの装着台数１台当たりの費用は（車載機器、取付工賃、ＰＣ、カード、システムを含む）</t>
    <phoneticPr fontId="1"/>
  </si>
  <si>
    <t>多少なった</t>
    <rPh sb="0" eb="2">
      <t>タショウ</t>
    </rPh>
    <phoneticPr fontId="1"/>
  </si>
  <si>
    <t>大いになった</t>
    <phoneticPr fontId="1"/>
  </si>
  <si>
    <t>（導入効果）(５年以内に導入された場合、ご回答ください)</t>
    <phoneticPr fontId="1"/>
  </si>
  <si>
    <t>改善した</t>
    <rPh sb="0" eb="2">
      <t>カイゼン</t>
    </rPh>
    <phoneticPr fontId="1"/>
  </si>
  <si>
    <t>・運行データを用いて業務（乗務）記録（運転日報）を、</t>
    <phoneticPr fontId="1"/>
  </si>
  <si>
    <t>・運行データを用いて業務（乗務）割（乗務計画表）を、</t>
    <phoneticPr fontId="1"/>
  </si>
  <si>
    <t>把握している</t>
    <rPh sb="0" eb="2">
      <t>ハアク</t>
    </rPh>
    <phoneticPr fontId="1"/>
  </si>
  <si>
    <t>把握していない</t>
    <rPh sb="0" eb="2">
      <t>ハアク</t>
    </rPh>
    <phoneticPr fontId="1"/>
  </si>
  <si>
    <t>　Ｑ６．導入したデジタコ導入の問題点についてお尋ねします（該当するもの全て選択）。</t>
    <phoneticPr fontId="1"/>
  </si>
  <si>
    <t>導入費用が高額</t>
    <phoneticPr fontId="1"/>
  </si>
  <si>
    <t>ランニングコストが高額</t>
    <phoneticPr fontId="1"/>
  </si>
  <si>
    <t>専門業者による取付が必要</t>
    <phoneticPr fontId="1"/>
  </si>
  <si>
    <t>機器取付場所の確保が難しい</t>
    <phoneticPr fontId="1"/>
  </si>
  <si>
    <t>経年劣化による故障が多い</t>
    <phoneticPr fontId="1"/>
  </si>
  <si>
    <t>誤作動やエラーが多い</t>
    <phoneticPr fontId="1"/>
  </si>
  <si>
    <t>GPSの不具合がある</t>
    <phoneticPr fontId="1"/>
  </si>
  <si>
    <t>モデルチェンジ毎に交換しなければならない</t>
    <phoneticPr fontId="1"/>
  </si>
  <si>
    <t>乗務員への教育が必要</t>
    <phoneticPr fontId="1"/>
  </si>
  <si>
    <t>故障時、車両が使えなくなる</t>
    <phoneticPr fontId="1"/>
  </si>
  <si>
    <t>車両によって設定を変える必要がある</t>
    <phoneticPr fontId="1"/>
  </si>
  <si>
    <t>その他の問題点がありましたらお書き下さい</t>
    <phoneticPr fontId="1"/>
  </si>
  <si>
    <t>◆車載機器関係の問題点について</t>
    <phoneticPr fontId="1"/>
  </si>
  <si>
    <t>◆システム関係の問題点について</t>
    <phoneticPr fontId="1"/>
  </si>
  <si>
    <t>通信トラブルが多い</t>
    <phoneticPr fontId="1"/>
  </si>
  <si>
    <t>データ取得に時間がかかる</t>
    <phoneticPr fontId="1"/>
  </si>
  <si>
    <t>機能が多すぎる</t>
    <phoneticPr fontId="1"/>
  </si>
  <si>
    <t>PC等のOSに合わせバージョンアップしなければならない</t>
    <phoneticPr fontId="1"/>
  </si>
  <si>
    <t>GPSが測位しないことがある</t>
    <phoneticPr fontId="1"/>
  </si>
  <si>
    <t>専門業者によるメンテナンスが必要</t>
    <phoneticPr fontId="1"/>
  </si>
  <si>
    <t>◆コスト関係の問題点について</t>
    <phoneticPr fontId="1"/>
  </si>
  <si>
    <t>クラウド型はランニングコストが増える</t>
    <phoneticPr fontId="1"/>
  </si>
  <si>
    <t>車両入れ替え時の機器の脱装着費用が高額</t>
    <phoneticPr fontId="1"/>
  </si>
  <si>
    <t>修理費用が高額</t>
    <phoneticPr fontId="1"/>
  </si>
  <si>
    <t>◆メモリーカード関係の問題点について</t>
    <phoneticPr fontId="1"/>
  </si>
  <si>
    <t>専用メモリーカードで費用が高額</t>
    <phoneticPr fontId="1"/>
  </si>
  <si>
    <t>故障や不具合が多い</t>
    <phoneticPr fontId="1"/>
  </si>
  <si>
    <t>耐久性が低い、壊れやすい</t>
    <phoneticPr fontId="1"/>
  </si>
  <si>
    <t>データの取り込み作業に時間がかかる</t>
    <phoneticPr fontId="1"/>
  </si>
  <si>
    <t>データ管理の労力が増えた</t>
    <phoneticPr fontId="1"/>
  </si>
  <si>
    <t>・運行管理連携型　急ブレーキ時等の映像及び車両速度情報による運転指導に加え、運行管理面やヒヤリハット等の多角的な分析等から交通安全教育等を行うタイプ。</t>
    <phoneticPr fontId="1"/>
  </si>
  <si>
    <t>日</t>
    <rPh sb="0" eb="1">
      <t>ニチ</t>
    </rPh>
    <phoneticPr fontId="1"/>
  </si>
  <si>
    <t>週</t>
    <rPh sb="0" eb="1">
      <t>シュウ</t>
    </rPh>
    <phoneticPr fontId="1"/>
  </si>
  <si>
    <t>月</t>
    <rPh sb="0" eb="1">
      <t>ツキ</t>
    </rPh>
    <phoneticPr fontId="1"/>
  </si>
  <si>
    <t>持っている</t>
  </si>
  <si>
    <t>メーカー名</t>
    <rPh sb="4" eb="5">
      <t>メイ</t>
    </rPh>
    <phoneticPr fontId="1"/>
  </si>
  <si>
    <t>　Ｑ１4．スキャンツール導入時期についてお尋ねします。</t>
    <phoneticPr fontId="1"/>
  </si>
  <si>
    <t>約１～２０万円／台</t>
    <phoneticPr fontId="1"/>
  </si>
  <si>
    <t>約２１～４０万円／台</t>
    <phoneticPr fontId="1"/>
  </si>
  <si>
    <t>約４１～６０万円／台</t>
    <phoneticPr fontId="1"/>
  </si>
  <si>
    <t>約６１～８０万円／台</t>
    <phoneticPr fontId="1"/>
  </si>
  <si>
    <t xml:space="preserve">約８１～１００万円／台	</t>
    <phoneticPr fontId="1"/>
  </si>
  <si>
    <t>約１００万円以上</t>
    <phoneticPr fontId="1"/>
  </si>
  <si>
    <t>　Ｑ１8．導入したスキャンツールの問題点についてお尋ねします。</t>
    <phoneticPr fontId="1"/>
  </si>
  <si>
    <t>アンケートへのご協力ありがとうございました。</t>
    <phoneticPr fontId="1"/>
  </si>
  <si>
    <t>【お願い】</t>
    <phoneticPr fontId="1"/>
  </si>
  <si>
    <t>デジタコ・ドラレコを導入して、運行管理面等で効率的に活用している事例等がありましたら、お差し支えない範囲で結構ですので機器調査専門委員会宛にご提供をお願いいたします。</t>
    <phoneticPr fontId="1"/>
  </si>
  <si>
    <t>該当するもの全てを選択してください</t>
    <phoneticPr fontId="1"/>
  </si>
  <si>
    <t>集計を行うため、ご入力は</t>
    <phoneticPr fontId="1"/>
  </si>
  <si>
    <t>　Q2　デジタコを導入した目的（理由）についてお尋ねします（該当するもの全て選択）。</t>
    <phoneticPr fontId="1"/>
  </si>
  <si>
    <t>　Ｑ８．ドラレコを導入した目的（理由）についてお尋ねします（該当するもの全て選択）。</t>
    <phoneticPr fontId="1"/>
  </si>
  <si>
    <t>　Ｑ１０．導入したドラレコの活用状況についてお尋ねします（該当するもの全て選択）。</t>
    <phoneticPr fontId="1"/>
  </si>
  <si>
    <t>　Ｑ１１．導入したドラレコの効果についてお尋ねします（該当するもの全て選択）。</t>
    <phoneticPr fontId="1"/>
  </si>
  <si>
    <t>　Ｑ１3．スキャンツールをお持ちですか。お持ちの場合はメーカー名をご記入ください。</t>
    <phoneticPr fontId="1"/>
  </si>
  <si>
    <r>
      <rPr>
        <b/>
        <u/>
        <sz val="11"/>
        <color theme="1"/>
        <rFont val="メイリオ"/>
        <family val="3"/>
        <charset val="128"/>
      </rPr>
      <t>Ｑ１３</t>
    </r>
    <r>
      <rPr>
        <b/>
        <sz val="11"/>
        <color theme="1"/>
        <rFont val="メイリオ"/>
        <family val="3"/>
        <charset val="128"/>
      </rPr>
      <t>の質問で「持っている」と回答された方へお尋ねします（該当するもの全て選択）。</t>
    </r>
    <phoneticPr fontId="1"/>
  </si>
  <si>
    <t>　Ｑ１5．スキャンツール導入投資額についてお尋ねします（該当するもの何れか一つ選択）。</t>
    <phoneticPr fontId="1"/>
  </si>
  <si>
    <t>　Ｑ１6．導入したスキャンツールの活用状況についてお尋ねします（該当するもの全て選択）。</t>
    <phoneticPr fontId="1"/>
  </si>
  <si>
    <t>　Ｑ１7．導入したスキャンツールの効果についてお尋ねします（該当するもの全て選択）。</t>
    <phoneticPr fontId="1"/>
  </si>
  <si>
    <t>　Q1　貴事業所（営業所）の保有台数、運行管理支援機器装着車両数についてお尋ねします。</t>
    <rPh sb="37" eb="38">
      <t>タズ</t>
    </rPh>
    <phoneticPr fontId="1"/>
  </si>
  <si>
    <t>Ａ欄（保有車両数）</t>
    <rPh sb="3" eb="5">
      <t>ホユウ</t>
    </rPh>
    <rPh sb="5" eb="7">
      <t>シャリョウ</t>
    </rPh>
    <rPh sb="7" eb="8">
      <t>スウ</t>
    </rPh>
    <phoneticPr fontId="1"/>
  </si>
  <si>
    <t>運行データを様々な業務処理（業務（乗務）記録（運転日報）の作成、経理処理等）に活用し業務の効率化、省力化</t>
    <phoneticPr fontId="1"/>
  </si>
  <si>
    <r>
      <t>お忙しいところ恐れ入りますが、
ご回答は、</t>
    </r>
    <r>
      <rPr>
        <b/>
        <u val="double"/>
        <sz val="22"/>
        <color theme="1"/>
        <rFont val="メイリオ"/>
        <family val="3"/>
        <charset val="128"/>
      </rPr>
      <t>令和８年５月２９日(金)</t>
    </r>
    <r>
      <rPr>
        <b/>
        <sz val="22"/>
        <color theme="1"/>
        <rFont val="メイリオ"/>
        <family val="3"/>
        <charset val="128"/>
      </rPr>
      <t xml:space="preserve">
までに、ご返送願います。</t>
    </r>
    <phoneticPr fontId="1"/>
  </si>
  <si>
    <t>　※以下、ご回答は、選択式の設問は該当項目の数字を選択、青セルは半角数字、黄セルは全角文字でお答え下さい。</t>
    <rPh sb="10" eb="13">
      <t>センタクシキ</t>
    </rPh>
    <rPh sb="14" eb="16">
      <t>セツモン</t>
    </rPh>
    <rPh sb="22" eb="24">
      <t>スウジ</t>
    </rPh>
    <rPh sb="25" eb="27">
      <t>センタク</t>
    </rPh>
    <rPh sb="28" eb="29">
      <t>アオ</t>
    </rPh>
    <rPh sb="32" eb="34">
      <t>ハンカク</t>
    </rPh>
    <rPh sb="34" eb="36">
      <t>スウジ</t>
    </rPh>
    <rPh sb="37" eb="38">
      <t>キ</t>
    </rPh>
    <rPh sb="41" eb="43">
      <t>ゼンカク</t>
    </rPh>
    <rPh sb="43" eb="45">
      <t>モジ</t>
    </rPh>
    <phoneticPr fontId="1"/>
  </si>
  <si>
    <t>Ｑ２</t>
    <phoneticPr fontId="1"/>
  </si>
  <si>
    <t>Ｑ３</t>
    <phoneticPr fontId="1"/>
  </si>
  <si>
    <t>複数回答</t>
    <rPh sb="0" eb="2">
      <t>フクスウ</t>
    </rPh>
    <rPh sb="2" eb="4">
      <t>カイトウ</t>
    </rPh>
    <phoneticPr fontId="1"/>
  </si>
  <si>
    <t>Ｑ４</t>
    <phoneticPr fontId="1"/>
  </si>
  <si>
    <t>Q５</t>
    <phoneticPr fontId="1"/>
  </si>
  <si>
    <t>１.事故防止への対応</t>
    <phoneticPr fontId="1"/>
  </si>
  <si>
    <t>３.事務処理の効率化・省力化への対応</t>
    <phoneticPr fontId="1"/>
  </si>
  <si>
    <t>Q６</t>
    <phoneticPr fontId="1"/>
  </si>
  <si>
    <t>車載機器関係の問題点</t>
    <phoneticPr fontId="14"/>
  </si>
  <si>
    <t>システム関係の問題点</t>
    <phoneticPr fontId="14"/>
  </si>
  <si>
    <t>コスト関係の問題点</t>
    <phoneticPr fontId="14"/>
  </si>
  <si>
    <t>メモリーカード関係の問題点</t>
    <phoneticPr fontId="14"/>
  </si>
  <si>
    <t>Q７</t>
    <phoneticPr fontId="1"/>
  </si>
  <si>
    <t>Q８</t>
    <phoneticPr fontId="1"/>
  </si>
  <si>
    <t>Ｑ９</t>
    <phoneticPr fontId="1"/>
  </si>
  <si>
    <t>Q10</t>
    <phoneticPr fontId="1"/>
  </si>
  <si>
    <t>Ｑ１１</t>
    <phoneticPr fontId="1"/>
  </si>
  <si>
    <t>Ｑ１２</t>
    <phoneticPr fontId="1"/>
  </si>
  <si>
    <t>Ｑ13</t>
    <phoneticPr fontId="1"/>
  </si>
  <si>
    <t>Q14</t>
    <phoneticPr fontId="14"/>
  </si>
  <si>
    <t>Q15</t>
    <phoneticPr fontId="1"/>
  </si>
  <si>
    <t>Q16</t>
    <phoneticPr fontId="1"/>
  </si>
  <si>
    <t>Q17</t>
    <phoneticPr fontId="1"/>
  </si>
  <si>
    <t>Q18</t>
    <phoneticPr fontId="1"/>
  </si>
  <si>
    <r>
      <t>デジタル式運行記録計の</t>
    </r>
    <r>
      <rPr>
        <b/>
        <u/>
        <sz val="8"/>
        <color rgb="FFFF0000"/>
        <rFont val="ＭＳ ゴシック"/>
        <family val="3"/>
        <charset val="128"/>
      </rPr>
      <t>導入理由</t>
    </r>
    <phoneticPr fontId="1"/>
  </si>
  <si>
    <t>デジタル式運行記録計導入時期について、お尋ねします。</t>
    <rPh sb="12" eb="14">
      <t>ジキ</t>
    </rPh>
    <rPh sb="20" eb="21">
      <t>タズ</t>
    </rPh>
    <phoneticPr fontId="1"/>
  </si>
  <si>
    <t>デジタル式運行記録計の装着台数１台当たりの費用は、</t>
    <phoneticPr fontId="1"/>
  </si>
  <si>
    <t>デジタル式運行記録計の活用状況とその導入効果について</t>
    <phoneticPr fontId="1"/>
  </si>
  <si>
    <t>導入の問題点</t>
    <rPh sb="0" eb="2">
      <t>ドウニュウ</t>
    </rPh>
    <rPh sb="3" eb="6">
      <t>モンダイテン</t>
    </rPh>
    <phoneticPr fontId="1"/>
  </si>
  <si>
    <t>導入したドライブレコダー分類について</t>
    <rPh sb="0" eb="2">
      <t>ドウニュウ</t>
    </rPh>
    <rPh sb="12" eb="14">
      <t>ブンルイ</t>
    </rPh>
    <phoneticPr fontId="1"/>
  </si>
  <si>
    <t>ドライブレコダーを導入した目的（理由）</t>
    <rPh sb="9" eb="11">
      <t>ドウニュウ</t>
    </rPh>
    <rPh sb="13" eb="15">
      <t>モクテキ</t>
    </rPh>
    <rPh sb="16" eb="18">
      <t>リユウ</t>
    </rPh>
    <phoneticPr fontId="1"/>
  </si>
  <si>
    <t>ドライブレコーダー導入時期について、お尋ねします。</t>
    <rPh sb="11" eb="13">
      <t>ジキ</t>
    </rPh>
    <rPh sb="19" eb="20">
      <t>タズ</t>
    </rPh>
    <phoneticPr fontId="1"/>
  </si>
  <si>
    <t>ドライブレコダーの活用状況及び効果について</t>
    <rPh sb="9" eb="11">
      <t>カツヨウ</t>
    </rPh>
    <rPh sb="11" eb="13">
      <t>ジョウキョウ</t>
    </rPh>
    <rPh sb="13" eb="14">
      <t>オヨ</t>
    </rPh>
    <rPh sb="15" eb="17">
      <t>コウカ</t>
    </rPh>
    <phoneticPr fontId="1"/>
  </si>
  <si>
    <t>ドライブレコーダーの効果について</t>
    <rPh sb="10" eb="12">
      <t>コウカ</t>
    </rPh>
    <phoneticPr fontId="1"/>
  </si>
  <si>
    <t>導入したドライブレコーダーの問題点について</t>
    <rPh sb="0" eb="2">
      <t>ドウニュウ</t>
    </rPh>
    <rPh sb="14" eb="17">
      <t>モンダイテン</t>
    </rPh>
    <phoneticPr fontId="1"/>
  </si>
  <si>
    <t>信号2逆光3夜間4その他5</t>
    <rPh sb="0" eb="2">
      <t>シンゴウ</t>
    </rPh>
    <rPh sb="3" eb="4">
      <t>ギャク</t>
    </rPh>
    <rPh sb="4" eb="5">
      <t>ヒカリ</t>
    </rPh>
    <rPh sb="6" eb="8">
      <t>ヤカン</t>
    </rPh>
    <rPh sb="11" eb="12">
      <t>タ</t>
    </rPh>
    <phoneticPr fontId="1"/>
  </si>
  <si>
    <t>スキャンツールを持ってますか？</t>
    <rPh sb="8" eb="9">
      <t>モ</t>
    </rPh>
    <phoneticPr fontId="1"/>
  </si>
  <si>
    <t>スキャンツール導入のきっかけについて</t>
    <rPh sb="7" eb="9">
      <t>ドウニュウ</t>
    </rPh>
    <phoneticPr fontId="1"/>
  </si>
  <si>
    <t>スキャンツール導入時期</t>
    <rPh sb="7" eb="9">
      <t>ドウニュウ</t>
    </rPh>
    <rPh sb="9" eb="11">
      <t>ジキ</t>
    </rPh>
    <phoneticPr fontId="14"/>
  </si>
  <si>
    <t>ｽｷｬﾝﾂｰﾙ１台当たりの費用は、</t>
    <phoneticPr fontId="1"/>
  </si>
  <si>
    <t>スキャンツールの活用状況</t>
    <rPh sb="8" eb="10">
      <t>カツヨウ</t>
    </rPh>
    <rPh sb="10" eb="12">
      <t>ジョウキョウ</t>
    </rPh>
    <phoneticPr fontId="1"/>
  </si>
  <si>
    <t>ｽｷｬﾝﾂｰﾙ導入効果</t>
    <rPh sb="7" eb="9">
      <t>ドウニュウ</t>
    </rPh>
    <rPh sb="9" eb="11">
      <t>コウカ</t>
    </rPh>
    <phoneticPr fontId="1"/>
  </si>
  <si>
    <t>ｽｷｬﾝﾂｰﾙ問題点</t>
    <rPh sb="7" eb="10">
      <t>モンダイテン</t>
    </rPh>
    <phoneticPr fontId="1"/>
  </si>
  <si>
    <t>無回答</t>
    <rPh sb="0" eb="1">
      <t>ム</t>
    </rPh>
    <rPh sb="1" eb="3">
      <t>カイトウ</t>
    </rPh>
    <phoneticPr fontId="1"/>
  </si>
  <si>
    <t>運転者、現場実務者の仕事への取り組みの意識改革を図る</t>
    <phoneticPr fontId="1"/>
  </si>
  <si>
    <t>運転状況をチェックして事故を減らす</t>
    <phoneticPr fontId="1"/>
  </si>
  <si>
    <t>運転状況をチェックして燃料費を節約する</t>
    <phoneticPr fontId="1"/>
  </si>
  <si>
    <t>運転状況をチェックして運行三費（燃料費、油脂費、修繕費）を節約する</t>
    <phoneticPr fontId="1"/>
  </si>
  <si>
    <t>運行データを様々な業務処理（乗務記録（運転日報）の作成、経理処理等）に活用し、業務の効率化、省力化を図る</t>
    <phoneticPr fontId="1"/>
  </si>
  <si>
    <t>運転者の時間管理の適正化</t>
    <rPh sb="0" eb="3">
      <t>ウンテンシャ</t>
    </rPh>
    <rPh sb="4" eb="6">
      <t>ジカン</t>
    </rPh>
    <rPh sb="6" eb="8">
      <t>カンリ</t>
    </rPh>
    <rPh sb="9" eb="12">
      <t>テキセイカ</t>
    </rPh>
    <phoneticPr fontId="1"/>
  </si>
  <si>
    <t>現場実務者の要望</t>
  </si>
  <si>
    <t>運行管理者の要望</t>
    <rPh sb="0" eb="2">
      <t>ウンコウ</t>
    </rPh>
    <rPh sb="2" eb="5">
      <t>カンリシャ</t>
    </rPh>
    <rPh sb="6" eb="8">
      <t>ヨウボウ</t>
    </rPh>
    <phoneticPr fontId="1"/>
  </si>
  <si>
    <t>整備管理者の要望</t>
    <rPh sb="0" eb="2">
      <t>セイビ</t>
    </rPh>
    <rPh sb="2" eb="5">
      <t>カンリシャ</t>
    </rPh>
    <rPh sb="6" eb="8">
      <t>ヨウボウ</t>
    </rPh>
    <phoneticPr fontId="1"/>
  </si>
  <si>
    <t>経営者の方針（会社）</t>
    <rPh sb="7" eb="8">
      <t>カイ</t>
    </rPh>
    <rPh sb="8" eb="9">
      <t>シャ</t>
    </rPh>
    <phoneticPr fontId="1"/>
  </si>
  <si>
    <t>無回答</t>
    <phoneticPr fontId="1"/>
  </si>
  <si>
    <t>その他時期は</t>
    <rPh sb="2" eb="3">
      <t>タ</t>
    </rPh>
    <rPh sb="3" eb="5">
      <t>ジキ</t>
    </rPh>
    <phoneticPr fontId="1"/>
  </si>
  <si>
    <t>約1～10万円/台</t>
    <phoneticPr fontId="1"/>
  </si>
  <si>
    <t>約11～20万円/台</t>
    <phoneticPr fontId="1"/>
  </si>
  <si>
    <t>約21～30万円/台</t>
    <phoneticPr fontId="1"/>
  </si>
  <si>
    <t>約31～40万円/台</t>
    <phoneticPr fontId="1"/>
  </si>
  <si>
    <t>約41～50万円/台</t>
    <phoneticPr fontId="1"/>
  </si>
  <si>
    <t>（導入効果）</t>
  </si>
  <si>
    <t>（活用状況）</t>
  </si>
  <si>
    <t>ほぼ運行毎に映像を確認、指導</t>
    <rPh sb="2" eb="4">
      <t>ウンコウ</t>
    </rPh>
    <rPh sb="4" eb="5">
      <t>ゴト</t>
    </rPh>
    <rPh sb="6" eb="8">
      <t>エイゾウ</t>
    </rPh>
    <rPh sb="9" eb="11">
      <t>カクニン</t>
    </rPh>
    <rPh sb="12" eb="14">
      <t>シドウ</t>
    </rPh>
    <phoneticPr fontId="1"/>
  </si>
  <si>
    <t>定期的（日・週・月毎）</t>
    <rPh sb="0" eb="3">
      <t>テイキテキ</t>
    </rPh>
    <rPh sb="4" eb="5">
      <t>ニチ</t>
    </rPh>
    <rPh sb="6" eb="7">
      <t>シュウ</t>
    </rPh>
    <rPh sb="8" eb="10">
      <t>ツキゴト</t>
    </rPh>
    <phoneticPr fontId="1"/>
  </si>
  <si>
    <t>事故等が発生したときのみ映像を確認、指導</t>
    <rPh sb="0" eb="2">
      <t>ジコ</t>
    </rPh>
    <rPh sb="2" eb="3">
      <t>ナド</t>
    </rPh>
    <rPh sb="4" eb="6">
      <t>ハッセイ</t>
    </rPh>
    <phoneticPr fontId="1"/>
  </si>
  <si>
    <t>ヒヤリハット等の問題がある映像を集め、指導あるいは講習会等を開催</t>
    <rPh sb="6" eb="7">
      <t>ナド</t>
    </rPh>
    <rPh sb="8" eb="10">
      <t>モンダイ</t>
    </rPh>
    <rPh sb="13" eb="15">
      <t>エイゾウ</t>
    </rPh>
    <rPh sb="16" eb="17">
      <t>アツ</t>
    </rPh>
    <rPh sb="19" eb="21">
      <t>シドウ</t>
    </rPh>
    <rPh sb="25" eb="28">
      <t>コウシュウカイ</t>
    </rPh>
    <rPh sb="28" eb="29">
      <t>ナド</t>
    </rPh>
    <rPh sb="30" eb="32">
      <t>カイサイ</t>
    </rPh>
    <phoneticPr fontId="1"/>
  </si>
  <si>
    <t>運行日誌作成に活用</t>
    <rPh sb="0" eb="2">
      <t>ウンコウ</t>
    </rPh>
    <rPh sb="2" eb="4">
      <t>ニッシ</t>
    </rPh>
    <rPh sb="4" eb="6">
      <t>サクセイ</t>
    </rPh>
    <rPh sb="7" eb="9">
      <t>カツヨウ</t>
    </rPh>
    <phoneticPr fontId="1"/>
  </si>
  <si>
    <t>ほとんど活用していない。</t>
    <rPh sb="4" eb="6">
      <t>カツヨウ</t>
    </rPh>
    <phoneticPr fontId="1"/>
  </si>
  <si>
    <t>事故が減った。</t>
    <rPh sb="0" eb="2">
      <t>ジコ</t>
    </rPh>
    <rPh sb="3" eb="4">
      <t>ヘ</t>
    </rPh>
    <phoneticPr fontId="1"/>
  </si>
  <si>
    <t>もともと事故は無い。</t>
    <rPh sb="4" eb="6">
      <t>ジコ</t>
    </rPh>
    <rPh sb="7" eb="8">
      <t>ナ</t>
    </rPh>
    <phoneticPr fontId="1"/>
  </si>
  <si>
    <t>安全運転指導に活用できた</t>
    <rPh sb="0" eb="2">
      <t>アンゼン</t>
    </rPh>
    <rPh sb="2" eb="4">
      <t>ウンテン</t>
    </rPh>
    <rPh sb="4" eb="6">
      <t>シドウ</t>
    </rPh>
    <rPh sb="7" eb="9">
      <t>カツヨウ</t>
    </rPh>
    <phoneticPr fontId="1"/>
  </si>
  <si>
    <t>運転者の安全意識が高まった。</t>
    <rPh sb="0" eb="3">
      <t>ウンテンシャ</t>
    </rPh>
    <rPh sb="4" eb="6">
      <t>アンゼン</t>
    </rPh>
    <rPh sb="6" eb="8">
      <t>イシキ</t>
    </rPh>
    <rPh sb="9" eb="10">
      <t>タカ</t>
    </rPh>
    <phoneticPr fontId="1"/>
  </si>
  <si>
    <t>事故処理に役立った</t>
    <rPh sb="0" eb="2">
      <t>ジコ</t>
    </rPh>
    <rPh sb="2" eb="4">
      <t>ショリ</t>
    </rPh>
    <rPh sb="5" eb="7">
      <t>ヤクダ</t>
    </rPh>
    <phoneticPr fontId="1"/>
  </si>
  <si>
    <t>運転日報作成等事務が効率化した。</t>
    <rPh sb="0" eb="2">
      <t>ウンテン</t>
    </rPh>
    <rPh sb="2" eb="4">
      <t>ニッポウ</t>
    </rPh>
    <rPh sb="4" eb="6">
      <t>サクセイ</t>
    </rPh>
    <rPh sb="6" eb="7">
      <t>ナド</t>
    </rPh>
    <rPh sb="7" eb="9">
      <t>ジム</t>
    </rPh>
    <rPh sb="10" eb="13">
      <t>コウリツカ</t>
    </rPh>
    <phoneticPr fontId="1"/>
  </si>
  <si>
    <t>燃費が改善した。</t>
    <rPh sb="0" eb="2">
      <t>ネンピ</t>
    </rPh>
    <rPh sb="3" eb="5">
      <t>カイゼン</t>
    </rPh>
    <phoneticPr fontId="1"/>
  </si>
  <si>
    <t>会社のイメージアップが図れた。</t>
    <rPh sb="0" eb="2">
      <t>カイシャ</t>
    </rPh>
    <rPh sb="11" eb="12">
      <t>ハカ</t>
    </rPh>
    <phoneticPr fontId="1"/>
  </si>
  <si>
    <t>クラウド機能等</t>
    <rPh sb="4" eb="7">
      <t>キノウナド</t>
    </rPh>
    <phoneticPr fontId="1"/>
  </si>
  <si>
    <t>導入前と変らない</t>
    <rPh sb="0" eb="2">
      <t>ドウニュウ</t>
    </rPh>
    <rPh sb="2" eb="3">
      <t>マエ</t>
    </rPh>
    <rPh sb="4" eb="5">
      <t>カワ</t>
    </rPh>
    <phoneticPr fontId="1"/>
  </si>
  <si>
    <t>◆映像取得の問題点</t>
    <rPh sb="1" eb="3">
      <t>エイゾウ</t>
    </rPh>
    <rPh sb="3" eb="5">
      <t>シュトク</t>
    </rPh>
    <rPh sb="6" eb="9">
      <t>モンダイテン</t>
    </rPh>
    <phoneticPr fontId="1"/>
  </si>
  <si>
    <t>◆その他、製品等の問題点</t>
    <rPh sb="3" eb="4">
      <t>タ</t>
    </rPh>
    <rPh sb="5" eb="7">
      <t>セイヒン</t>
    </rPh>
    <rPh sb="7" eb="8">
      <t>ナド</t>
    </rPh>
    <rPh sb="9" eb="12">
      <t>モンダイテン</t>
    </rPh>
    <phoneticPr fontId="1"/>
  </si>
  <si>
    <t>約1～20万円/台</t>
    <phoneticPr fontId="1"/>
  </si>
  <si>
    <t>約21～40万円/台</t>
    <phoneticPr fontId="1"/>
  </si>
  <si>
    <t>約41～60万円/台</t>
    <phoneticPr fontId="1"/>
  </si>
  <si>
    <t>約61～80万円/台</t>
    <phoneticPr fontId="1"/>
  </si>
  <si>
    <t>約81～100万円/台</t>
    <phoneticPr fontId="1"/>
  </si>
  <si>
    <t>DPF強制再生</t>
    <rPh sb="3" eb="5">
      <t>キョウセイ</t>
    </rPh>
    <rPh sb="5" eb="7">
      <t>サイセイ</t>
    </rPh>
    <phoneticPr fontId="1"/>
  </si>
  <si>
    <t>エンジンECU交換・・・</t>
    <rPh sb="7" eb="9">
      <t>コウカン</t>
    </rPh>
    <phoneticPr fontId="1"/>
  </si>
  <si>
    <t>EGR機能点検</t>
    <rPh sb="3" eb="5">
      <t>キノウ</t>
    </rPh>
    <rPh sb="5" eb="7">
      <t>テンケン</t>
    </rPh>
    <phoneticPr fontId="1"/>
  </si>
  <si>
    <t>電動ｻｽﾍﾟﾝｼｮﾝ</t>
    <rPh sb="0" eb="2">
      <t>デンドウ</t>
    </rPh>
    <phoneticPr fontId="1"/>
  </si>
  <si>
    <t>被害軽減ブレーキ</t>
    <rPh sb="0" eb="2">
      <t>ヒガイ</t>
    </rPh>
    <rPh sb="2" eb="4">
      <t>ケイゲン</t>
    </rPh>
    <phoneticPr fontId="1"/>
  </si>
  <si>
    <t>修理による休車減</t>
    <rPh sb="0" eb="2">
      <t>シュウリ</t>
    </rPh>
    <rPh sb="5" eb="6">
      <t>キュウ</t>
    </rPh>
    <rPh sb="6" eb="7">
      <t>シャ</t>
    </rPh>
    <rPh sb="7" eb="8">
      <t>ゲン</t>
    </rPh>
    <phoneticPr fontId="1"/>
  </si>
  <si>
    <t>ﾃﾞｨｰﾗｰ依頼減</t>
    <rPh sb="6" eb="8">
      <t>イライ</t>
    </rPh>
    <rPh sb="8" eb="9">
      <t>ゲン</t>
    </rPh>
    <phoneticPr fontId="1"/>
  </si>
  <si>
    <t>点検整備効率ｱｯﾌﾟ</t>
    <rPh sb="0" eb="2">
      <t>テンケン</t>
    </rPh>
    <rPh sb="2" eb="4">
      <t>セイビ</t>
    </rPh>
    <rPh sb="4" eb="6">
      <t>コウリツ</t>
    </rPh>
    <phoneticPr fontId="1"/>
  </si>
  <si>
    <t>機能が多く・・・・</t>
    <rPh sb="0" eb="2">
      <t>キノウ</t>
    </rPh>
    <rPh sb="3" eb="4">
      <t>オオ</t>
    </rPh>
    <phoneticPr fontId="1"/>
  </si>
  <si>
    <t>低機能・・・・</t>
    <rPh sb="0" eb="3">
      <t>テイキノウ</t>
    </rPh>
    <phoneticPr fontId="1"/>
  </si>
  <si>
    <t>保有車両数</t>
    <rPh sb="0" eb="2">
      <t>ホユウ</t>
    </rPh>
    <rPh sb="2" eb="4">
      <t>シャリョウ</t>
    </rPh>
    <rPh sb="4" eb="5">
      <t>スウ</t>
    </rPh>
    <phoneticPr fontId="1"/>
  </si>
  <si>
    <t>デジタコ</t>
    <phoneticPr fontId="1"/>
  </si>
  <si>
    <t>ドラレコ</t>
    <phoneticPr fontId="1"/>
  </si>
  <si>
    <t>点呼時に、走行データにより安全運転の指導を、</t>
    <phoneticPr fontId="1"/>
  </si>
  <si>
    <t>定期研修時に、走行データにより安全運転の指導を、</t>
    <phoneticPr fontId="1"/>
  </si>
  <si>
    <t>運転者も分析結果をチェックし</t>
    <rPh sb="0" eb="3">
      <t>ウンテンシャ</t>
    </rPh>
    <rPh sb="4" eb="6">
      <t>ブンセキ</t>
    </rPh>
    <rPh sb="6" eb="8">
      <t>ケッカ</t>
    </rPh>
    <phoneticPr fontId="1"/>
  </si>
  <si>
    <t>安全運転を心掛けるように、</t>
  </si>
  <si>
    <t>事故件数が、</t>
    <phoneticPr fontId="1"/>
  </si>
  <si>
    <t>事故件数の減少率は、</t>
    <phoneticPr fontId="1"/>
  </si>
  <si>
    <t>定期研修時に、走行データにより省エネ運転の指導を、</t>
    <phoneticPr fontId="1"/>
  </si>
  <si>
    <t>走行データを用いて燃費解析を、</t>
    <phoneticPr fontId="1"/>
  </si>
  <si>
    <t>省エネ運転を心掛けるように、</t>
    <phoneticPr fontId="1"/>
  </si>
  <si>
    <t>燃費が、</t>
  </si>
  <si>
    <t>燃費の改善率は、</t>
    <rPh sb="3" eb="5">
      <t>カイゼン</t>
    </rPh>
    <phoneticPr fontId="1"/>
  </si>
  <si>
    <t>運行データを用いて業務（乗務）記録（運転日報）を、</t>
    <phoneticPr fontId="1"/>
  </si>
  <si>
    <t>運行データを用いて業務（乗務）割（乗務計画表）を</t>
    <phoneticPr fontId="1"/>
  </si>
  <si>
    <t>運行データを用いて運行実績（稼働率等）を</t>
    <phoneticPr fontId="1"/>
  </si>
  <si>
    <t>運行データを用いて拘束時間管理を</t>
    <rPh sb="9" eb="11">
      <t>コウソク</t>
    </rPh>
    <rPh sb="11" eb="13">
      <t>ジカン</t>
    </rPh>
    <rPh sb="13" eb="15">
      <t>カンリ</t>
    </rPh>
    <phoneticPr fontId="1"/>
  </si>
  <si>
    <t>運行データを用いて経理事務を</t>
    <rPh sb="9" eb="11">
      <t>ケイリ</t>
    </rPh>
    <rPh sb="11" eb="13">
      <t>ジム</t>
    </rPh>
    <phoneticPr fontId="1"/>
  </si>
  <si>
    <t>事務処理の効率化・省力化が、</t>
    <phoneticPr fontId="1"/>
  </si>
  <si>
    <t>事務処理要員が、</t>
    <phoneticPr fontId="1"/>
  </si>
  <si>
    <t>チェック及び文章</t>
    <rPh sb="4" eb="5">
      <t>オヨ</t>
    </rPh>
    <rPh sb="6" eb="8">
      <t>ブンショウ</t>
    </rPh>
    <phoneticPr fontId="1"/>
  </si>
  <si>
    <t>交通事故防止</t>
    <rPh sb="0" eb="2">
      <t>コウツウ</t>
    </rPh>
    <rPh sb="2" eb="4">
      <t>ジコ</t>
    </rPh>
    <rPh sb="4" eb="6">
      <t>ボウシ</t>
    </rPh>
    <phoneticPr fontId="1"/>
  </si>
  <si>
    <t>安全運転指導</t>
    <rPh sb="0" eb="2">
      <t>アンゼン</t>
    </rPh>
    <rPh sb="2" eb="4">
      <t>ウンテン</t>
    </rPh>
    <rPh sb="4" eb="6">
      <t>シドウ</t>
    </rPh>
    <phoneticPr fontId="1"/>
  </si>
  <si>
    <t>運転状況の監視確認</t>
    <rPh sb="0" eb="2">
      <t>ウンテン</t>
    </rPh>
    <rPh sb="2" eb="4">
      <t>ジョウキョウ</t>
    </rPh>
    <rPh sb="5" eb="7">
      <t>カンシ</t>
    </rPh>
    <rPh sb="7" eb="9">
      <t>カクニン</t>
    </rPh>
    <phoneticPr fontId="1"/>
  </si>
  <si>
    <t>事故処理の効率化</t>
    <rPh sb="0" eb="2">
      <t>ジコ</t>
    </rPh>
    <rPh sb="2" eb="4">
      <t>ショリ</t>
    </rPh>
    <rPh sb="5" eb="8">
      <t>コウリツカ</t>
    </rPh>
    <phoneticPr fontId="1"/>
  </si>
  <si>
    <t>燃費改善</t>
    <rPh sb="0" eb="2">
      <t>ネンピ</t>
    </rPh>
    <rPh sb="2" eb="4">
      <t>カイゼン</t>
    </rPh>
    <phoneticPr fontId="1"/>
  </si>
  <si>
    <t>助成制度の機会活用</t>
    <rPh sb="0" eb="2">
      <t>ジョセイ</t>
    </rPh>
    <rPh sb="2" eb="4">
      <t>セイド</t>
    </rPh>
    <rPh sb="5" eb="7">
      <t>キカイ</t>
    </rPh>
    <rPh sb="7" eb="9">
      <t>カツヨウ</t>
    </rPh>
    <phoneticPr fontId="1"/>
  </si>
  <si>
    <t>映像がほぼ確実に撮れる</t>
    <rPh sb="0" eb="2">
      <t>エイゾウ</t>
    </rPh>
    <rPh sb="5" eb="7">
      <t>カクジツ</t>
    </rPh>
    <rPh sb="8" eb="9">
      <t>ト</t>
    </rPh>
    <phoneticPr fontId="1"/>
  </si>
  <si>
    <t>映像が時々撮れないことがある</t>
    <rPh sb="0" eb="2">
      <t>エイゾウ</t>
    </rPh>
    <rPh sb="3" eb="5">
      <t>トキドキ</t>
    </rPh>
    <rPh sb="5" eb="6">
      <t>ト</t>
    </rPh>
    <phoneticPr fontId="1"/>
  </si>
  <si>
    <t>映像がほとんど撮れない</t>
    <rPh sb="0" eb="2">
      <t>エイゾウ</t>
    </rPh>
    <rPh sb="7" eb="8">
      <t>ト</t>
    </rPh>
    <phoneticPr fontId="1"/>
  </si>
  <si>
    <t>事故やﾋﾔﾘﾊｯﾄがないので分からない</t>
    <rPh sb="0" eb="2">
      <t>ジコ</t>
    </rPh>
    <rPh sb="14" eb="15">
      <t>ワ</t>
    </rPh>
    <phoneticPr fontId="1"/>
  </si>
  <si>
    <t>機能が多く、使い方が難しい</t>
    <rPh sb="0" eb="2">
      <t>キノウ</t>
    </rPh>
    <rPh sb="3" eb="4">
      <t>オオ</t>
    </rPh>
    <rPh sb="6" eb="7">
      <t>ツカ</t>
    </rPh>
    <rPh sb="8" eb="9">
      <t>カタ</t>
    </rPh>
    <rPh sb="10" eb="11">
      <t>ムズカ</t>
    </rPh>
    <phoneticPr fontId="1"/>
  </si>
  <si>
    <t>導入価格が高い</t>
    <rPh sb="0" eb="2">
      <t>ドウニュウ</t>
    </rPh>
    <rPh sb="2" eb="4">
      <t>カカク</t>
    </rPh>
    <rPh sb="5" eb="6">
      <t>タカ</t>
    </rPh>
    <phoneticPr fontId="1"/>
  </si>
  <si>
    <t>通信費、ﾒﾓﾘｰｶｰﾄﾞ等の維持費が高い</t>
    <rPh sb="0" eb="3">
      <t>ツウシンヒ</t>
    </rPh>
    <rPh sb="12" eb="13">
      <t>ナド</t>
    </rPh>
    <rPh sb="14" eb="17">
      <t>イジヒ</t>
    </rPh>
    <rPh sb="18" eb="19">
      <t>タカ</t>
    </rPh>
    <phoneticPr fontId="1"/>
  </si>
  <si>
    <t>ドラレコが場所をとる</t>
    <rPh sb="5" eb="7">
      <t>バショ</t>
    </rPh>
    <phoneticPr fontId="1"/>
  </si>
  <si>
    <t>映像が不鮮明</t>
    <rPh sb="0" eb="2">
      <t>エイゾウ</t>
    </rPh>
    <rPh sb="3" eb="6">
      <t>フセンメイ</t>
    </rPh>
    <phoneticPr fontId="1"/>
  </si>
  <si>
    <t>無駄な映像が多く・・・・</t>
    <rPh sb="0" eb="2">
      <t>ムダ</t>
    </rPh>
    <rPh sb="3" eb="5">
      <t>エイゾウ</t>
    </rPh>
    <rPh sb="6" eb="7">
      <t>オオ</t>
    </rPh>
    <phoneticPr fontId="1"/>
  </si>
  <si>
    <t>故障が多い</t>
    <rPh sb="0" eb="2">
      <t>コショウ</t>
    </rPh>
    <rPh sb="3" eb="4">
      <t>オオ</t>
    </rPh>
    <phoneticPr fontId="1"/>
  </si>
  <si>
    <t>減少した</t>
    <rPh sb="0" eb="2">
      <t>ゲンショウ</t>
    </rPh>
    <phoneticPr fontId="1"/>
  </si>
  <si>
    <t>不明</t>
    <rPh sb="0" eb="2">
      <t>フメイ</t>
    </rPh>
    <phoneticPr fontId="1"/>
  </si>
  <si>
    <t>故障への対応</t>
    <rPh sb="0" eb="2">
      <t>コショウ</t>
    </rPh>
    <rPh sb="4" eb="6">
      <t>タイオウ</t>
    </rPh>
    <phoneticPr fontId="1"/>
  </si>
  <si>
    <t>ﾃﾞｨラー並みの整備力</t>
    <rPh sb="5" eb="6">
      <t>ナ</t>
    </rPh>
    <rPh sb="8" eb="10">
      <t>セイビ</t>
    </rPh>
    <rPh sb="10" eb="11">
      <t>リョク</t>
    </rPh>
    <phoneticPr fontId="14"/>
  </si>
  <si>
    <t>補助金</t>
    <rPh sb="0" eb="3">
      <t>ホジョキン</t>
    </rPh>
    <phoneticPr fontId="14"/>
  </si>
  <si>
    <t>尿素SCRシステムの診断</t>
    <rPh sb="0" eb="2">
      <t>ニョウソ</t>
    </rPh>
    <rPh sb="10" eb="12">
      <t>シンダン</t>
    </rPh>
    <phoneticPr fontId="1"/>
  </si>
  <si>
    <t>マフラー強制再生</t>
    <rPh sb="4" eb="6">
      <t>キョウセイ</t>
    </rPh>
    <rPh sb="6" eb="8">
      <t>サイセイ</t>
    </rPh>
    <phoneticPr fontId="1"/>
  </si>
  <si>
    <t>無回答</t>
    <rPh sb="0" eb="3">
      <t>ムカイトウ</t>
    </rPh>
    <phoneticPr fontId="14"/>
  </si>
  <si>
    <t>平成()年</t>
    <rPh sb="0" eb="2">
      <t>ヘイセイ</t>
    </rPh>
    <rPh sb="4" eb="5">
      <t>ネン</t>
    </rPh>
    <phoneticPr fontId="14"/>
  </si>
  <si>
    <t>乗合</t>
    <rPh sb="0" eb="2">
      <t>ノリアイ</t>
    </rPh>
    <phoneticPr fontId="1"/>
  </si>
  <si>
    <t>高速</t>
    <rPh sb="0" eb="2">
      <t>コウソク</t>
    </rPh>
    <phoneticPr fontId="1"/>
  </si>
  <si>
    <t>貸切</t>
    <rPh sb="0" eb="2">
      <t>カシキリ</t>
    </rPh>
    <phoneticPr fontId="1"/>
  </si>
  <si>
    <t>無回答</t>
  </si>
  <si>
    <t>行っている</t>
    <rPh sb="0" eb="1">
      <t>オコナ</t>
    </rPh>
    <phoneticPr fontId="1"/>
  </si>
  <si>
    <t>行っていない</t>
    <rPh sb="0" eb="1">
      <t>オコナ</t>
    </rPh>
    <phoneticPr fontId="1"/>
  </si>
  <si>
    <t>活用している</t>
    <rPh sb="0" eb="2">
      <t>カツヨウ</t>
    </rPh>
    <phoneticPr fontId="1"/>
  </si>
  <si>
    <t>活用していない</t>
    <rPh sb="0" eb="2">
      <t>カツヨウ</t>
    </rPh>
    <phoneticPr fontId="1"/>
  </si>
  <si>
    <t>変わらない</t>
  </si>
  <si>
    <t>21～40％</t>
    <phoneticPr fontId="1"/>
  </si>
  <si>
    <t>41～60％</t>
    <phoneticPr fontId="1"/>
  </si>
  <si>
    <t>61～80％</t>
    <phoneticPr fontId="1"/>
  </si>
  <si>
    <t>81～100％</t>
    <phoneticPr fontId="1"/>
  </si>
  <si>
    <t>不明</t>
  </si>
  <si>
    <t>6～10％</t>
    <phoneticPr fontId="1"/>
  </si>
  <si>
    <t>11～15％</t>
    <phoneticPr fontId="1"/>
  </si>
  <si>
    <t>16～20％</t>
    <phoneticPr fontId="1"/>
  </si>
  <si>
    <t>21～25％</t>
    <phoneticPr fontId="1"/>
  </si>
  <si>
    <t>26～30％</t>
    <phoneticPr fontId="1"/>
  </si>
  <si>
    <t>31%　　以上</t>
    <rPh sb="5" eb="7">
      <t>イジョウ</t>
    </rPh>
    <phoneticPr fontId="1"/>
  </si>
  <si>
    <t>作成している</t>
    <rPh sb="0" eb="2">
      <t>サクセイ</t>
    </rPh>
    <phoneticPr fontId="1"/>
  </si>
  <si>
    <t>作成していない</t>
    <rPh sb="0" eb="2">
      <t>サクセイ</t>
    </rPh>
    <phoneticPr fontId="1"/>
  </si>
  <si>
    <t>少し図れた</t>
  </si>
  <si>
    <t>大幅に図れた</t>
  </si>
  <si>
    <t>少し減少した</t>
  </si>
  <si>
    <t>大幅に減少した</t>
  </si>
  <si>
    <t>導入費用が高額</t>
    <rPh sb="0" eb="2">
      <t>ドウニュウ</t>
    </rPh>
    <rPh sb="2" eb="4">
      <t>ヒヨウ</t>
    </rPh>
    <rPh sb="5" eb="7">
      <t>コウガク</t>
    </rPh>
    <phoneticPr fontId="1"/>
  </si>
  <si>
    <t>ランニングコストが高額</t>
    <rPh sb="9" eb="11">
      <t>コウガク</t>
    </rPh>
    <phoneticPr fontId="1"/>
  </si>
  <si>
    <t>専門業者による取付が必要</t>
    <rPh sb="0" eb="2">
      <t>センモン</t>
    </rPh>
    <rPh sb="2" eb="4">
      <t>ギョウシャ</t>
    </rPh>
    <rPh sb="7" eb="9">
      <t>トリツケ</t>
    </rPh>
    <rPh sb="10" eb="12">
      <t>ヒツヨウ</t>
    </rPh>
    <phoneticPr fontId="1"/>
  </si>
  <si>
    <t>機器取付場所の確保が難しい</t>
    <rPh sb="0" eb="2">
      <t>キキ</t>
    </rPh>
    <rPh sb="2" eb="4">
      <t>トリツケ</t>
    </rPh>
    <rPh sb="4" eb="6">
      <t>バショ</t>
    </rPh>
    <rPh sb="7" eb="9">
      <t>カクホ</t>
    </rPh>
    <rPh sb="10" eb="11">
      <t>ムズカ</t>
    </rPh>
    <phoneticPr fontId="1"/>
  </si>
  <si>
    <t>故障が多い</t>
    <phoneticPr fontId="14"/>
  </si>
  <si>
    <t>経年劣化による故障が多い</t>
    <phoneticPr fontId="14"/>
  </si>
  <si>
    <t>誤作動やエラーが多い</t>
    <phoneticPr fontId="14"/>
  </si>
  <si>
    <t>GPSの不具合がある</t>
    <phoneticPr fontId="14"/>
  </si>
  <si>
    <t>モデルチェンジ毎に交換しなければならない</t>
    <phoneticPr fontId="14"/>
  </si>
  <si>
    <t>乗務員への教育が必要</t>
    <phoneticPr fontId="14"/>
  </si>
  <si>
    <t>故障時、車両が使えなくなる</t>
    <phoneticPr fontId="14"/>
  </si>
  <si>
    <t>車両によって設定を変える必要がある</t>
    <phoneticPr fontId="14"/>
  </si>
  <si>
    <t>通信トラブルが多い</t>
    <rPh sb="0" eb="2">
      <t>ツウシン</t>
    </rPh>
    <rPh sb="7" eb="8">
      <t>オオ</t>
    </rPh>
    <phoneticPr fontId="1"/>
  </si>
  <si>
    <t>機能が多すぎる</t>
    <rPh sb="0" eb="2">
      <t>キノウ</t>
    </rPh>
    <rPh sb="3" eb="4">
      <t>オオ</t>
    </rPh>
    <phoneticPr fontId="1"/>
  </si>
  <si>
    <t>PC等のOSに合わせバージョンアップしなければならない</t>
    <phoneticPr fontId="14"/>
  </si>
  <si>
    <t>GPSが測位しないことがある</t>
    <phoneticPr fontId="14"/>
  </si>
  <si>
    <t>専門業者によるメンテナンスが必要</t>
    <phoneticPr fontId="14"/>
  </si>
  <si>
    <t>車両入れ替え時の機器の脱装着費用が高額</t>
    <rPh sb="0" eb="2">
      <t>シャリョウ</t>
    </rPh>
    <rPh sb="2" eb="3">
      <t>イ</t>
    </rPh>
    <rPh sb="4" eb="5">
      <t>カ</t>
    </rPh>
    <rPh sb="6" eb="7">
      <t>ジ</t>
    </rPh>
    <rPh sb="8" eb="10">
      <t>キキ</t>
    </rPh>
    <rPh sb="11" eb="12">
      <t>ダツ</t>
    </rPh>
    <rPh sb="12" eb="14">
      <t>ソウチャク</t>
    </rPh>
    <rPh sb="14" eb="16">
      <t>ヒヨウ</t>
    </rPh>
    <rPh sb="17" eb="19">
      <t>コウガク</t>
    </rPh>
    <phoneticPr fontId="1"/>
  </si>
  <si>
    <t>修理費用が高額</t>
    <phoneticPr fontId="14"/>
  </si>
  <si>
    <t>専用メモリーカードで費用が高額</t>
    <rPh sb="0" eb="2">
      <t>センヨウ</t>
    </rPh>
    <rPh sb="10" eb="12">
      <t>ヒヨウ</t>
    </rPh>
    <rPh sb="13" eb="15">
      <t>コウガク</t>
    </rPh>
    <phoneticPr fontId="1"/>
  </si>
  <si>
    <t>故障や不具合が多い</t>
    <rPh sb="0" eb="2">
      <t>コショウ</t>
    </rPh>
    <rPh sb="3" eb="6">
      <t>フグアイ</t>
    </rPh>
    <rPh sb="7" eb="8">
      <t>オオ</t>
    </rPh>
    <phoneticPr fontId="1"/>
  </si>
  <si>
    <t>データの取り込み作業に時間がかかる</t>
    <rPh sb="4" eb="5">
      <t>ト</t>
    </rPh>
    <rPh sb="6" eb="7">
      <t>コ</t>
    </rPh>
    <rPh sb="8" eb="10">
      <t>サギョウ</t>
    </rPh>
    <rPh sb="11" eb="13">
      <t>ジカン</t>
    </rPh>
    <phoneticPr fontId="1"/>
  </si>
  <si>
    <t>データ管理の労力が増えた</t>
    <phoneticPr fontId="14"/>
  </si>
  <si>
    <t>簡易型</t>
    <rPh sb="0" eb="3">
      <t>カンイガタ</t>
    </rPh>
    <phoneticPr fontId="1"/>
  </si>
  <si>
    <t>標準型</t>
    <rPh sb="0" eb="2">
      <t>ヒョウジュン</t>
    </rPh>
    <rPh sb="2" eb="3">
      <t>ガタ</t>
    </rPh>
    <phoneticPr fontId="1"/>
  </si>
  <si>
    <t>運行管理連携型</t>
    <rPh sb="0" eb="2">
      <t>ウンコウ</t>
    </rPh>
    <rPh sb="2" eb="4">
      <t>カンリ</t>
    </rPh>
    <rPh sb="4" eb="6">
      <t>レンケイ</t>
    </rPh>
    <rPh sb="6" eb="7">
      <t>ガタ</t>
    </rPh>
    <phoneticPr fontId="1"/>
  </si>
  <si>
    <t>スマートフォン型</t>
    <rPh sb="7" eb="8">
      <t>カタ</t>
    </rPh>
    <phoneticPr fontId="1"/>
  </si>
  <si>
    <t>ない</t>
    <phoneticPr fontId="1"/>
  </si>
  <si>
    <t>大型</t>
    <rPh sb="0" eb="1">
      <t>オオ</t>
    </rPh>
    <rPh sb="1" eb="2">
      <t>ガタ</t>
    </rPh>
    <phoneticPr fontId="1"/>
  </si>
  <si>
    <t>以下</t>
    <rPh sb="0" eb="2">
      <t>イカ</t>
    </rPh>
    <phoneticPr fontId="1"/>
  </si>
  <si>
    <t>メーカー名</t>
    <rPh sb="4" eb="5">
      <t>メイ</t>
    </rPh>
    <phoneticPr fontId="14"/>
  </si>
  <si>
    <t>内容</t>
    <rPh sb="0" eb="2">
      <t>ナイヨウ</t>
    </rPh>
    <phoneticPr fontId="1"/>
  </si>
  <si>
    <t>理由</t>
    <rPh sb="0" eb="2">
      <t>リユウ</t>
    </rPh>
    <phoneticPr fontId="1"/>
  </si>
  <si>
    <t>運転日報の作成等運行（安全）管理事務効率化</t>
    <rPh sb="0" eb="2">
      <t>ウンテン</t>
    </rPh>
    <rPh sb="2" eb="4">
      <t>ニッポウ</t>
    </rPh>
    <rPh sb="5" eb="7">
      <t>サクセイ</t>
    </rPh>
    <rPh sb="7" eb="8">
      <t>ナド</t>
    </rPh>
    <rPh sb="8" eb="10">
      <t>ウンコウ</t>
    </rPh>
    <rPh sb="14" eb="16">
      <t>カンリ</t>
    </rPh>
    <rPh sb="16" eb="18">
      <t>ジム</t>
    </rPh>
    <rPh sb="18" eb="21">
      <t>コウリツカ</t>
    </rPh>
    <phoneticPr fontId="1"/>
  </si>
  <si>
    <t>会社のイメージアップ</t>
    <rPh sb="0" eb="1">
      <t>カイ</t>
    </rPh>
    <rPh sb="1" eb="2">
      <t>シャ</t>
    </rPh>
    <phoneticPr fontId="1"/>
  </si>
  <si>
    <t>％</t>
    <phoneticPr fontId="1"/>
  </si>
  <si>
    <t>その他の理由</t>
    <rPh sb="2" eb="3">
      <t>タ</t>
    </rPh>
    <rPh sb="4" eb="6">
      <t>リユウ</t>
    </rPh>
    <phoneticPr fontId="1"/>
  </si>
  <si>
    <t>データ読み込みに時間がかかる</t>
    <rPh sb="3" eb="4">
      <t>ヨ</t>
    </rPh>
    <rPh sb="5" eb="6">
      <t>コ</t>
    </rPh>
    <rPh sb="8" eb="10">
      <t>ジカン</t>
    </rPh>
    <phoneticPr fontId="1"/>
  </si>
  <si>
    <t>外注費の削減</t>
    <rPh sb="0" eb="3">
      <t>ガイチュウヒ</t>
    </rPh>
    <rPh sb="4" eb="6">
      <t>サクゲン</t>
    </rPh>
    <phoneticPr fontId="1"/>
  </si>
  <si>
    <t>100万円以上/台</t>
    <rPh sb="5" eb="7">
      <t>イジョウ</t>
    </rPh>
    <phoneticPr fontId="1"/>
  </si>
  <si>
    <t>ABSモジュレータ</t>
    <phoneticPr fontId="1"/>
  </si>
  <si>
    <t>平成</t>
    <rPh sb="0" eb="2">
      <t>ヘイセイ</t>
    </rPh>
    <phoneticPr fontId="1"/>
  </si>
  <si>
    <t>その他時期</t>
    <rPh sb="2" eb="3">
      <t>タ</t>
    </rPh>
    <rPh sb="3" eb="5">
      <t>ジキ</t>
    </rPh>
    <phoneticPr fontId="1"/>
  </si>
  <si>
    <t>Q19</t>
    <phoneticPr fontId="1"/>
  </si>
  <si>
    <t>事例</t>
    <rPh sb="0" eb="2">
      <t>ジレイ</t>
    </rPh>
    <phoneticPr fontId="1"/>
  </si>
  <si>
    <t>【デジタル式運行記録計等装着車両の保有に関する調査】</t>
    <phoneticPr fontId="1"/>
  </si>
  <si>
    <t>【デジタル式運行記録計（デジタコ）装着車両に関する調査】</t>
    <phoneticPr fontId="1"/>
  </si>
  <si>
    <t>【ドライブレコーダー（ドラレコ）装着車両に関する調査】</t>
    <phoneticPr fontId="1"/>
  </si>
  <si>
    <t>【スキャンツールに関する調査】</t>
    <phoneticPr fontId="1"/>
  </si>
  <si>
    <t>デジタル式運行記録計等の使用実態調査票(バス)</t>
    <phoneticPr fontId="1"/>
  </si>
  <si>
    <t>乗　　合</t>
    <rPh sb="0" eb="1">
      <t>ジョウ</t>
    </rPh>
    <rPh sb="3" eb="4">
      <t>ゴウ</t>
    </rPh>
    <phoneticPr fontId="1"/>
  </si>
  <si>
    <t>高　　速</t>
    <rPh sb="0" eb="1">
      <t>コウ</t>
    </rPh>
    <rPh sb="3" eb="4">
      <t>ソク</t>
    </rPh>
    <phoneticPr fontId="1"/>
  </si>
  <si>
    <t>貸　　切</t>
    <rPh sb="0" eb="1">
      <t>カシ</t>
    </rPh>
    <rPh sb="3" eb="4">
      <t>キリ</t>
    </rPh>
    <phoneticPr fontId="1"/>
  </si>
  <si>
    <t>注1: 乗合とは、路線を定めて定期に運行する乗合バスで高速バスは除く。</t>
    <phoneticPr fontId="1"/>
  </si>
  <si>
    <t>　　 高速とは、主に高速道路において運行する乗合バス。</t>
    <phoneticPr fontId="1"/>
  </si>
  <si>
    <t>　　 貸切とは、一個の契約により自動車を貸し切って運行する貸切バス。</t>
    <phoneticPr fontId="1"/>
  </si>
  <si>
    <t>注2: 大型とは、全長9ｍ以上の車両をいう。</t>
    <phoneticPr fontId="1"/>
  </si>
  <si>
    <t xml:space="preserve"> 　　中型とは、大型、小型に当てはまらないもの。</t>
    <phoneticPr fontId="1"/>
  </si>
  <si>
    <t>　　 小型とは、全長7ｍ以下の車両をいう。</t>
    <phoneticPr fontId="1"/>
  </si>
  <si>
    <t>旅行代理店等の要請</t>
    <phoneticPr fontId="1"/>
  </si>
  <si>
    <t>貸切バス事業者安全性評価認定制度取得への活用</t>
    <phoneticPr fontId="1"/>
  </si>
  <si>
    <t>旅行代理店等の要請</t>
    <rPh sb="0" eb="2">
      <t>リョコウ</t>
    </rPh>
    <rPh sb="2" eb="4">
      <t>ダイリ</t>
    </rPh>
    <rPh sb="4" eb="6">
      <t>テンナド</t>
    </rPh>
    <rPh sb="7" eb="9">
      <t>ヨウセイ</t>
    </rPh>
    <phoneticPr fontId="1"/>
  </si>
  <si>
    <t>少し図れた</t>
    <rPh sb="0" eb="1">
      <t>スコ</t>
    </rPh>
    <rPh sb="2" eb="3">
      <t>ハカ</t>
    </rPh>
    <phoneticPr fontId="1"/>
  </si>
  <si>
    <t>少し減少した</t>
    <phoneticPr fontId="1"/>
  </si>
  <si>
    <t>トラックをベースとした機器なので、バス独自のものが欲しい</t>
    <phoneticPr fontId="1"/>
  </si>
  <si>
    <t>旅行代理店等からの要請</t>
    <phoneticPr fontId="1"/>
  </si>
  <si>
    <t>旅行代理店等からの要請</t>
    <rPh sb="0" eb="2">
      <t>リョコウ</t>
    </rPh>
    <rPh sb="2" eb="4">
      <t>ダイリ</t>
    </rPh>
    <rPh sb="4" eb="6">
      <t>テンナド</t>
    </rPh>
    <rPh sb="9" eb="11">
      <t>ヨウセイ</t>
    </rPh>
    <phoneticPr fontId="1"/>
  </si>
  <si>
    <t>コピーして貼り付け→</t>
    <rPh sb="5" eb="6">
      <t>ハ</t>
    </rPh>
    <rPh sb="7" eb="8">
      <t>ツ</t>
    </rPh>
    <phoneticPr fontId="1"/>
  </si>
  <si>
    <r>
      <rPr>
        <b/>
        <u/>
        <sz val="11"/>
        <color theme="1"/>
        <rFont val="メイリオ"/>
        <family val="3"/>
        <charset val="128"/>
      </rPr>
      <t>全角文字</t>
    </r>
    <r>
      <rPr>
        <sz val="11"/>
        <color theme="1"/>
        <rFont val="メイリオ"/>
        <family val="3"/>
        <charset val="128"/>
      </rPr>
      <t>でお願いいたします。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</si>
</sst>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台&quot;"/>
  </numFmts>
  <fonts count="6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メイリオ"/>
      <family val="3"/>
      <charset val="128"/>
    </font>
    <font>
      <b/>
      <sz val="11"/>
      <color theme="1"/>
      <name val="メイリオ"/>
      <family val="3"/>
      <charset val="128"/>
    </font>
    <font>
      <sz val="12"/>
      <color theme="1"/>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4"/>
      <color theme="1"/>
      <name val="メイリオ"/>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11"/>
      <color rgb="FF000000"/>
      <name val="メイリオ"/>
      <family val="3"/>
      <charset val="128"/>
    </font>
    <font>
      <sz val="6"/>
      <name val="游ゴシック"/>
      <family val="3"/>
      <charset val="128"/>
      <scheme val="minor"/>
    </font>
    <font>
      <b/>
      <u/>
      <sz val="11"/>
      <color theme="1"/>
      <name val="メイリオ"/>
      <family val="3"/>
      <charset val="128"/>
    </font>
    <font>
      <u/>
      <sz val="11"/>
      <color theme="1"/>
      <name val="メイリオ"/>
      <family val="3"/>
      <charset val="128"/>
    </font>
    <font>
      <u/>
      <sz val="9"/>
      <color theme="1"/>
      <name val="メイリオ"/>
      <family val="3"/>
      <charset val="128"/>
    </font>
    <font>
      <b/>
      <sz val="22"/>
      <color theme="1"/>
      <name val="メイリオ"/>
      <family val="3"/>
      <charset val="128"/>
    </font>
    <font>
      <b/>
      <u val="double"/>
      <sz val="11"/>
      <color theme="1"/>
      <name val="メイリオ"/>
      <family val="3"/>
      <charset val="128"/>
    </font>
    <font>
      <b/>
      <sz val="11"/>
      <name val="メイリオ"/>
      <family val="3"/>
      <charset val="128"/>
    </font>
    <font>
      <sz val="11"/>
      <color rgb="FFFF0000"/>
      <name val="メイリオ"/>
      <family val="3"/>
      <charset val="128"/>
    </font>
    <font>
      <sz val="11"/>
      <name val="メイリオ"/>
      <family val="3"/>
      <charset val="128"/>
    </font>
    <font>
      <sz val="12"/>
      <color rgb="FFFF0000"/>
      <name val="メイリオ"/>
      <family val="3"/>
      <charset val="128"/>
    </font>
    <font>
      <sz val="12"/>
      <color rgb="FF000000"/>
      <name val="メイリオ"/>
      <family val="3"/>
      <charset val="128"/>
    </font>
    <font>
      <sz val="22"/>
      <color theme="1"/>
      <name val="メイリオ"/>
      <family val="3"/>
      <charset val="128"/>
    </font>
    <font>
      <b/>
      <sz val="20"/>
      <color rgb="FF000000"/>
      <name val="メイリオ"/>
      <family val="3"/>
      <charset val="128"/>
    </font>
    <font>
      <sz val="10.5"/>
      <name val="メイリオ"/>
      <family val="3"/>
      <charset val="128"/>
    </font>
    <font>
      <sz val="10.5"/>
      <color rgb="FFFF0000"/>
      <name val="メイリオ"/>
      <family val="3"/>
      <charset val="128"/>
    </font>
    <font>
      <b/>
      <sz val="12"/>
      <color theme="1"/>
      <name val="メイリオ"/>
      <family val="3"/>
      <charset val="128"/>
    </font>
    <font>
      <b/>
      <u val="double"/>
      <sz val="22"/>
      <color theme="1"/>
      <name val="メイリオ"/>
      <family val="3"/>
      <charset val="128"/>
    </font>
    <font>
      <sz val="8"/>
      <color theme="1"/>
      <name val="游ゴシック"/>
      <family val="2"/>
      <charset val="128"/>
      <scheme val="minor"/>
    </font>
    <font>
      <b/>
      <sz val="12"/>
      <color rgb="FFFF0000"/>
      <name val="ＭＳ ゴシック"/>
      <family val="3"/>
      <charset val="128"/>
    </font>
    <font>
      <b/>
      <sz val="12"/>
      <color rgb="FFFF0000"/>
      <name val="游ゴシック"/>
      <family val="3"/>
      <charset val="128"/>
      <scheme val="minor"/>
    </font>
    <font>
      <sz val="11"/>
      <color rgb="FFFF0000"/>
      <name val="游ゴシック"/>
      <family val="2"/>
      <scheme val="minor"/>
    </font>
    <font>
      <b/>
      <sz val="8"/>
      <color theme="1"/>
      <name val="ＭＳ ゴシック"/>
      <family val="3"/>
      <charset val="128"/>
    </font>
    <font>
      <b/>
      <sz val="8"/>
      <color rgb="FFFF0000"/>
      <name val="游ゴシック"/>
      <family val="3"/>
      <charset val="128"/>
      <scheme val="minor"/>
    </font>
    <font>
      <sz val="8"/>
      <color theme="1"/>
      <name val="ＭＳ ゴシック"/>
      <family val="3"/>
      <charset val="128"/>
    </font>
    <font>
      <b/>
      <sz val="8"/>
      <color rgb="FFFF0000"/>
      <name val="ＭＳ ゴシック"/>
      <family val="3"/>
      <charset val="128"/>
    </font>
    <font>
      <b/>
      <sz val="12"/>
      <color rgb="FFFF0000"/>
      <name val="ＭＳ Ｐゴシック"/>
      <family val="3"/>
      <charset val="128"/>
    </font>
    <font>
      <sz val="8"/>
      <color theme="1"/>
      <name val="游ゴシック"/>
      <family val="3"/>
      <charset val="128"/>
      <scheme val="minor"/>
    </font>
    <font>
      <sz val="9"/>
      <color theme="1"/>
      <name val="ＭＳ ゴシック"/>
      <family val="3"/>
      <charset val="128"/>
    </font>
    <font>
      <b/>
      <sz val="12"/>
      <color rgb="FFFF0000"/>
      <name val="游ゴシック"/>
      <family val="2"/>
      <scheme val="minor"/>
    </font>
    <font>
      <b/>
      <sz val="11"/>
      <color rgb="FFFF0000"/>
      <name val="游ゴシック"/>
      <family val="3"/>
      <charset val="128"/>
      <scheme val="minor"/>
    </font>
    <font>
      <sz val="11"/>
      <color rgb="FFFF0000"/>
      <name val="游ゴシック"/>
      <family val="3"/>
      <charset val="128"/>
      <scheme val="minor"/>
    </font>
    <font>
      <b/>
      <u/>
      <sz val="8"/>
      <color rgb="FFFF0000"/>
      <name val="ＭＳ ゴシック"/>
      <family val="3"/>
      <charset val="128"/>
    </font>
    <font>
      <sz val="8"/>
      <color rgb="FFFF0000"/>
      <name val="ＭＳ ゴシック"/>
      <family val="3"/>
      <charset val="128"/>
    </font>
    <font>
      <b/>
      <sz val="10"/>
      <color theme="1"/>
      <name val="游ゴシック"/>
      <family val="3"/>
      <charset val="128"/>
      <scheme val="minor"/>
    </font>
    <font>
      <b/>
      <sz val="8"/>
      <color theme="1"/>
      <name val="游ゴシック"/>
      <family val="3"/>
      <charset val="128"/>
      <scheme val="minor"/>
    </font>
    <font>
      <b/>
      <sz val="11"/>
      <color theme="1"/>
      <name val="游ゴシック"/>
      <family val="3"/>
      <charset val="128"/>
      <scheme val="minor"/>
    </font>
    <font>
      <b/>
      <sz val="8"/>
      <color rgb="FFFF0000"/>
      <name val="游ゴシック"/>
      <family val="2"/>
      <scheme val="minor"/>
    </font>
    <font>
      <sz val="7"/>
      <color rgb="FFFF0000"/>
      <name val="游ゴシック"/>
      <family val="2"/>
      <charset val="128"/>
      <scheme val="minor"/>
    </font>
    <font>
      <sz val="7"/>
      <color theme="1"/>
      <name val="ＭＳ ゴシック"/>
      <family val="3"/>
      <charset val="128"/>
    </font>
    <font>
      <sz val="7"/>
      <color theme="1"/>
      <name val="游ゴシック"/>
      <family val="2"/>
      <charset val="128"/>
      <scheme val="minor"/>
    </font>
    <font>
      <sz val="7"/>
      <color rgb="FFFF0000"/>
      <name val="ＭＳ ゴシック"/>
      <family val="3"/>
      <charset val="128"/>
    </font>
    <font>
      <sz val="8"/>
      <color rgb="FFFF0000"/>
      <name val="游ゴシック"/>
      <family val="3"/>
      <charset val="128"/>
      <scheme val="minor"/>
    </font>
    <font>
      <sz val="8"/>
      <color theme="1"/>
      <name val="游ゴシック"/>
      <family val="2"/>
      <scheme val="minor"/>
    </font>
    <font>
      <sz val="7"/>
      <color rgb="FFFF0000"/>
      <name val="游ゴシック"/>
      <family val="2"/>
      <scheme val="minor"/>
    </font>
    <font>
      <sz val="7"/>
      <color theme="1"/>
      <name val="游ゴシック"/>
      <family val="3"/>
      <charset val="128"/>
      <scheme val="minor"/>
    </font>
    <font>
      <sz val="8"/>
      <color rgb="FFFF0000"/>
      <name val="游ゴシック"/>
      <family val="2"/>
      <scheme val="minor"/>
    </font>
    <font>
      <sz val="7"/>
      <color theme="1"/>
      <name val="游ゴシック"/>
      <family val="2"/>
      <scheme val="minor"/>
    </font>
    <font>
      <sz val="7"/>
      <color rgb="FFFF0000"/>
      <name val="游ゴシック"/>
      <family val="3"/>
      <charset val="128"/>
      <scheme val="minor"/>
    </font>
    <font>
      <sz val="8"/>
      <color rgb="FFFF0000"/>
      <name val="游ゴシック"/>
      <family val="2"/>
      <charset val="128"/>
      <scheme val="minor"/>
    </font>
    <font>
      <sz val="7"/>
      <color theme="1"/>
      <name val="ＭＳ Ｐゴシック"/>
      <family val="3"/>
      <charset val="128"/>
    </font>
    <font>
      <sz val="11"/>
      <color theme="1"/>
      <name val="游ゴシック"/>
      <family val="3"/>
      <charset val="128"/>
      <scheme val="minor"/>
    </font>
    <font>
      <b/>
      <sz val="28"/>
      <color theme="1"/>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double">
        <color indexed="64"/>
      </bottom>
      <diagonal/>
    </border>
    <border>
      <left style="double">
        <color indexed="64"/>
      </left>
      <right/>
      <top/>
      <bottom/>
      <diagonal/>
    </border>
    <border>
      <left style="medium">
        <color indexed="64"/>
      </left>
      <right/>
      <top/>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double">
        <color indexed="64"/>
      </left>
      <right style="double">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medium">
        <color indexed="64"/>
      </top>
      <bottom/>
      <diagonal/>
    </border>
    <border>
      <left style="double">
        <color indexed="64"/>
      </left>
      <right style="double">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auto="1"/>
      </right>
      <top/>
      <bottom style="double">
        <color auto="1"/>
      </bottom>
      <diagonal/>
    </border>
    <border>
      <left style="double">
        <color indexed="64"/>
      </left>
      <right/>
      <top/>
      <bottom style="medium">
        <color indexed="64"/>
      </bottom>
      <diagonal/>
    </border>
    <border>
      <left/>
      <right style="medium">
        <color indexed="64"/>
      </right>
      <top/>
      <bottom style="double">
        <color indexed="64"/>
      </bottom>
      <diagonal/>
    </border>
    <border>
      <left/>
      <right style="double">
        <color indexed="64"/>
      </right>
      <top/>
      <bottom style="medium">
        <color indexed="64"/>
      </bottom>
      <diagonal/>
    </border>
    <border>
      <left style="double">
        <color indexed="64"/>
      </left>
      <right style="double">
        <color indexed="64"/>
      </right>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style="thick">
        <color rgb="FFFF0000"/>
      </left>
      <right/>
      <top/>
      <bottom/>
      <diagonal/>
    </border>
    <border>
      <left/>
      <right style="thick">
        <color rgb="FFFF0000"/>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ck">
        <color rgb="FFFF0000"/>
      </left>
      <right style="thin">
        <color indexed="64"/>
      </right>
      <top/>
      <bottom/>
      <diagonal/>
    </border>
    <border>
      <left style="thin">
        <color indexed="64"/>
      </left>
      <right style="thick">
        <color rgb="FFFF0000"/>
      </right>
      <top/>
      <bottom/>
      <diagonal/>
    </border>
    <border>
      <left style="thin">
        <color theme="1"/>
      </left>
      <right style="thin">
        <color theme="1"/>
      </right>
      <top/>
      <bottom/>
      <diagonal/>
    </border>
    <border>
      <left style="thin">
        <color theme="1"/>
      </left>
      <right/>
      <top/>
      <bottom/>
      <diagonal/>
    </border>
    <border>
      <left style="medium">
        <color rgb="FFFF0000"/>
      </left>
      <right style="thin">
        <color indexed="64"/>
      </right>
      <top/>
      <bottom/>
      <diagonal/>
    </border>
    <border>
      <left style="thin">
        <color indexed="64"/>
      </left>
      <right style="medium">
        <color rgb="FFFF0000"/>
      </right>
      <top/>
      <bottom/>
      <diagonal/>
    </border>
    <border>
      <left style="medium">
        <color rgb="FFFF0000"/>
      </left>
      <right/>
      <top/>
      <bottom/>
      <diagonal/>
    </border>
    <border>
      <left style="thick">
        <color rgb="FFFF0000"/>
      </left>
      <right style="thin">
        <color theme="1"/>
      </right>
      <top/>
      <bottom/>
      <diagonal/>
    </border>
    <border>
      <left style="thin">
        <color indexed="64"/>
      </left>
      <right/>
      <top/>
      <bottom style="thin">
        <color indexed="64"/>
      </bottom>
      <diagonal/>
    </border>
    <border>
      <left style="thin">
        <color indexed="64"/>
      </left>
      <right style="thick">
        <color rgb="FFFF0000"/>
      </right>
      <top/>
      <bottom style="thin">
        <color indexed="64"/>
      </bottom>
      <diagonal/>
    </border>
    <border>
      <left style="thick">
        <color rgb="FFFF0000"/>
      </left>
      <right style="thin">
        <color rgb="FFFF0000"/>
      </right>
      <top/>
      <bottom/>
      <diagonal/>
    </border>
    <border>
      <left style="thin">
        <color theme="1"/>
      </left>
      <right style="thick">
        <color rgb="FFFF0000"/>
      </right>
      <top/>
      <bottom/>
      <diagonal/>
    </border>
    <border>
      <left style="thick">
        <color rgb="FFFF0000"/>
      </left>
      <right style="thin">
        <color indexed="64"/>
      </right>
      <top/>
      <bottom style="double">
        <color auto="1"/>
      </bottom>
      <diagonal/>
    </border>
    <border>
      <left style="thin">
        <color indexed="64"/>
      </left>
      <right style="thin">
        <color indexed="64"/>
      </right>
      <top/>
      <bottom style="double">
        <color auto="1"/>
      </bottom>
      <diagonal/>
    </border>
    <border>
      <left style="thin">
        <color indexed="64"/>
      </left>
      <right/>
      <top/>
      <bottom style="double">
        <color indexed="64"/>
      </bottom>
      <diagonal/>
    </border>
    <border>
      <left style="medium">
        <color indexed="64"/>
      </left>
      <right style="thin">
        <color indexed="64"/>
      </right>
      <top/>
      <bottom style="double">
        <color auto="1"/>
      </bottom>
      <diagonal/>
    </border>
    <border>
      <left style="thin">
        <color indexed="64"/>
      </left>
      <right style="medium">
        <color indexed="64"/>
      </right>
      <top/>
      <bottom style="double">
        <color auto="1"/>
      </bottom>
      <diagonal/>
    </border>
    <border>
      <left/>
      <right style="thin">
        <color indexed="64"/>
      </right>
      <top/>
      <bottom style="double">
        <color auto="1"/>
      </bottom>
      <diagonal/>
    </border>
    <border>
      <left style="thin">
        <color indexed="64"/>
      </left>
      <right style="thick">
        <color rgb="FFFF0000"/>
      </right>
      <top/>
      <bottom style="double">
        <color auto="1"/>
      </bottom>
      <diagonal/>
    </border>
    <border>
      <left style="thick">
        <color rgb="FFFF0000"/>
      </left>
      <right style="thin">
        <color theme="1"/>
      </right>
      <top/>
      <bottom style="double">
        <color auto="1"/>
      </bottom>
      <diagonal/>
    </border>
    <border>
      <left style="thin">
        <color theme="1"/>
      </left>
      <right style="thin">
        <color theme="1"/>
      </right>
      <top/>
      <bottom style="double">
        <color auto="1"/>
      </bottom>
      <diagonal/>
    </border>
    <border>
      <left style="thin">
        <color theme="1"/>
      </left>
      <right style="thick">
        <color rgb="FFFF0000"/>
      </right>
      <top/>
      <bottom style="double">
        <color auto="1"/>
      </bottom>
      <diagonal/>
    </border>
    <border>
      <left style="thick">
        <color rgb="FFFF0000"/>
      </left>
      <right/>
      <top/>
      <bottom style="double">
        <color auto="1"/>
      </bottom>
      <diagonal/>
    </border>
    <border>
      <left/>
      <right style="thick">
        <color rgb="FFFF0000"/>
      </right>
      <top/>
      <bottom style="double">
        <color auto="1"/>
      </bottom>
      <diagonal/>
    </border>
    <border>
      <left/>
      <right style="thin">
        <color rgb="FF000000"/>
      </right>
      <top/>
      <bottom style="double">
        <color auto="1"/>
      </bottom>
      <diagonal/>
    </border>
    <border>
      <left style="thin">
        <color rgb="FF000000"/>
      </left>
      <right style="thin">
        <color rgb="FF000000"/>
      </right>
      <top/>
      <bottom style="double">
        <color auto="1"/>
      </bottom>
      <diagonal/>
    </border>
    <border>
      <left style="thick">
        <color rgb="FFFF0000"/>
      </left>
      <right style="thin">
        <color rgb="FFFF0000"/>
      </right>
      <top/>
      <bottom style="double">
        <color auto="1"/>
      </bottom>
      <diagonal/>
    </border>
    <border>
      <left style="thick">
        <color rgb="FFFF0000"/>
      </left>
      <right style="thin">
        <color indexed="64"/>
      </right>
      <top/>
      <bottom style="thin">
        <color indexed="64"/>
      </bottom>
      <diagonal/>
    </border>
    <border>
      <left style="thick">
        <color rgb="FFFF0000"/>
      </left>
      <right style="thin">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thick">
        <color rgb="FFFF0000"/>
      </left>
      <right style="thin">
        <color indexed="64"/>
      </right>
      <top style="thin">
        <color indexed="64"/>
      </top>
      <bottom style="thin">
        <color indexed="64"/>
      </bottom>
      <diagonal/>
    </border>
    <border>
      <left style="thin">
        <color theme="1"/>
      </left>
      <right style="thin">
        <color theme="1"/>
      </right>
      <top/>
      <bottom style="thin">
        <color indexed="64"/>
      </bottom>
      <diagonal/>
    </border>
    <border>
      <left style="thin">
        <color theme="1"/>
      </left>
      <right style="thin">
        <color indexed="64"/>
      </right>
      <top/>
      <bottom style="thin">
        <color indexed="64"/>
      </bottom>
      <diagonal/>
    </border>
    <border>
      <left style="medium">
        <color indexed="64"/>
      </left>
      <right style="thin">
        <color indexed="64"/>
      </right>
      <top style="double">
        <color auto="1"/>
      </top>
      <bottom style="thin">
        <color indexed="64"/>
      </bottom>
      <diagonal/>
    </border>
    <border>
      <left style="thin">
        <color indexed="64"/>
      </left>
      <right style="medium">
        <color indexed="64"/>
      </right>
      <top style="double">
        <color auto="1"/>
      </top>
      <bottom style="thin">
        <color indexed="64"/>
      </bottom>
      <diagonal/>
    </border>
    <border>
      <left style="thick">
        <color rgb="FFFF0000"/>
      </left>
      <right/>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right style="thick">
        <color rgb="FFFF0000"/>
      </right>
      <top/>
      <bottom style="thin">
        <color indexed="64"/>
      </bottom>
      <diagonal/>
    </border>
    <border>
      <left style="thin">
        <color theme="1"/>
      </left>
      <right style="thin">
        <color indexed="64"/>
      </right>
      <top/>
      <bottom/>
      <diagonal/>
    </border>
    <border>
      <left style="thin">
        <color theme="1"/>
      </left>
      <right style="thin">
        <color indexed="64"/>
      </right>
      <top/>
      <bottom style="double">
        <color auto="1"/>
      </bottom>
      <diagonal/>
    </border>
    <border>
      <left style="thin">
        <color indexed="64"/>
      </left>
      <right style="thick">
        <color rgb="FFFF0000"/>
      </right>
      <top style="double">
        <color auto="1"/>
      </top>
      <bottom style="thin">
        <color indexed="64"/>
      </bottom>
      <diagonal/>
    </border>
    <border>
      <left style="medium">
        <color rgb="FFFF0000"/>
      </left>
      <right style="thin">
        <color indexed="64"/>
      </right>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double">
        <color indexed="64"/>
      </bottom>
      <diagonal/>
    </border>
    <border>
      <left/>
      <right style="thick">
        <color rgb="FFFF0000"/>
      </right>
      <top style="double">
        <color auto="1"/>
      </top>
      <bottom style="thin">
        <color auto="1"/>
      </bottom>
      <diagonal/>
    </border>
    <border>
      <left style="thin">
        <color rgb="FFFF0000"/>
      </left>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62">
    <xf numFmtId="0" fontId="0" fillId="0" borderId="0" xfId="0">
      <alignment vertical="center"/>
    </xf>
    <xf numFmtId="0" fontId="3" fillId="0" borderId="0" xfId="0" applyFont="1">
      <alignment vertical="center"/>
    </xf>
    <xf numFmtId="0" fontId="3" fillId="0" borderId="2"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horizontal="left" vertical="center"/>
    </xf>
    <xf numFmtId="0" fontId="4" fillId="0" borderId="0" xfId="0" applyFont="1">
      <alignment vertical="center"/>
    </xf>
    <xf numFmtId="0" fontId="3" fillId="0" borderId="0" xfId="0" applyFont="1" applyAlignment="1">
      <alignment vertical="center" wrapText="1"/>
    </xf>
    <xf numFmtId="0" fontId="3" fillId="0" borderId="13" xfId="0" applyFont="1" applyBorder="1">
      <alignment vertical="center"/>
    </xf>
    <xf numFmtId="0" fontId="5" fillId="5" borderId="7" xfId="0" applyFont="1" applyFill="1" applyBorder="1" applyAlignment="1" applyProtection="1">
      <alignment horizontal="center" vertical="center" wrapText="1"/>
      <protection locked="0"/>
    </xf>
    <xf numFmtId="176" fontId="3" fillId="3" borderId="7" xfId="0" applyNumberFormat="1" applyFont="1" applyFill="1" applyBorder="1" applyAlignment="1" applyProtection="1">
      <alignment horizontal="center" vertical="center"/>
      <protection locked="0"/>
    </xf>
    <xf numFmtId="0" fontId="21" fillId="0" borderId="0" xfId="0" applyFont="1">
      <alignment vertical="center"/>
    </xf>
    <xf numFmtId="0" fontId="23" fillId="0" borderId="0" xfId="0" applyFont="1">
      <alignment vertical="center"/>
    </xf>
    <xf numFmtId="0" fontId="3" fillId="2" borderId="7" xfId="0" applyFont="1" applyFill="1" applyBorder="1" applyAlignment="1">
      <alignment horizontal="left" vertical="center"/>
    </xf>
    <xf numFmtId="0" fontId="4" fillId="0" borderId="44" xfId="0" applyFont="1" applyBorder="1" applyAlignment="1">
      <alignment horizontal="left" vertical="center"/>
    </xf>
    <xf numFmtId="0" fontId="4" fillId="0" borderId="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4" fillId="0" borderId="35" xfId="0" applyFont="1" applyBorder="1" applyAlignment="1">
      <alignment horizontal="left" vertical="center"/>
    </xf>
    <xf numFmtId="0" fontId="4" fillId="0" borderId="21" xfId="0" applyFont="1" applyBorder="1" applyAlignment="1">
      <alignment horizontal="left" vertical="center"/>
    </xf>
    <xf numFmtId="0" fontId="3" fillId="0" borderId="22" xfId="0" applyFont="1" applyBorder="1" applyAlignment="1">
      <alignment horizontal="left" vertical="center"/>
    </xf>
    <xf numFmtId="0" fontId="3" fillId="0" borderId="24" xfId="0" applyFont="1" applyBorder="1" applyAlignment="1">
      <alignment horizontal="centerContinuous" vertical="center"/>
    </xf>
    <xf numFmtId="0" fontId="8" fillId="0" borderId="0" xfId="0" applyFont="1" applyAlignment="1">
      <alignment horizontal="center" vertical="center" wrapText="1"/>
    </xf>
    <xf numFmtId="0" fontId="3" fillId="0" borderId="0" xfId="0" applyFont="1" applyAlignment="1">
      <alignment horizontal="centerContinuous" vertical="center"/>
    </xf>
    <xf numFmtId="0" fontId="3" fillId="4" borderId="0" xfId="0" applyFont="1" applyFill="1">
      <alignment vertical="center"/>
    </xf>
    <xf numFmtId="0" fontId="15" fillId="5" borderId="12" xfId="0" applyFont="1" applyFill="1" applyBorder="1" applyAlignment="1">
      <alignment horizontal="center" vertical="center"/>
    </xf>
    <xf numFmtId="0" fontId="15" fillId="3" borderId="12" xfId="0" applyFont="1" applyFill="1" applyBorder="1" applyAlignment="1">
      <alignment horizontal="center" vertical="center"/>
    </xf>
    <xf numFmtId="0" fontId="15" fillId="2" borderId="12" xfId="0" applyFont="1" applyFill="1" applyBorder="1" applyAlignment="1">
      <alignment horizontal="center" vertical="center"/>
    </xf>
    <xf numFmtId="0" fontId="3" fillId="4" borderId="0" xfId="0" applyFont="1" applyFill="1" applyAlignment="1">
      <alignment vertical="center" wrapText="1"/>
    </xf>
    <xf numFmtId="0" fontId="19" fillId="0" borderId="0" xfId="0" applyFont="1">
      <alignment vertical="center"/>
    </xf>
    <xf numFmtId="0" fontId="4" fillId="0" borderId="0" xfId="0" applyFont="1" applyAlignment="1">
      <alignment horizontal="right" vertical="center"/>
    </xf>
    <xf numFmtId="0" fontId="3" fillId="0" borderId="16" xfId="0" applyFont="1" applyBorder="1" applyAlignment="1">
      <alignment horizontal="right" vertical="center"/>
    </xf>
    <xf numFmtId="0" fontId="3" fillId="0" borderId="18" xfId="0" applyFont="1" applyBorder="1" applyAlignment="1">
      <alignment horizontal="right" vertical="center"/>
    </xf>
    <xf numFmtId="0" fontId="3" fillId="0" borderId="25" xfId="0" applyFont="1" applyBorder="1" applyAlignment="1">
      <alignment horizontal="centerContinuous" vertical="center"/>
    </xf>
    <xf numFmtId="0" fontId="3" fillId="0" borderId="26" xfId="0" applyFont="1" applyBorder="1" applyAlignment="1">
      <alignment horizontal="centerContinuous" vertical="center"/>
    </xf>
    <xf numFmtId="0" fontId="3" fillId="0" borderId="27" xfId="0" applyFont="1" applyBorder="1" applyAlignment="1">
      <alignment horizontal="centerContinuous" vertical="center"/>
    </xf>
    <xf numFmtId="0" fontId="3" fillId="0" borderId="23" xfId="0" applyFont="1" applyBorder="1" applyAlignment="1">
      <alignment horizontal="centerContinuous" vertical="center"/>
    </xf>
    <xf numFmtId="0" fontId="3" fillId="0" borderId="36" xfId="0" applyFont="1" applyBorder="1" applyAlignment="1">
      <alignment horizontal="left"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lignment vertical="center"/>
    </xf>
    <xf numFmtId="176" fontId="3" fillId="0" borderId="9" xfId="0" applyNumberFormat="1" applyFont="1" applyBorder="1" applyAlignment="1">
      <alignment horizontal="center" vertical="center"/>
    </xf>
    <xf numFmtId="0" fontId="3" fillId="0" borderId="28" xfId="0" applyFont="1" applyBorder="1">
      <alignment vertical="center"/>
    </xf>
    <xf numFmtId="176" fontId="3" fillId="0" borderId="38" xfId="0" applyNumberFormat="1" applyFont="1" applyBorder="1" applyAlignment="1">
      <alignment horizontal="center" vertical="center"/>
    </xf>
    <xf numFmtId="0" fontId="3" fillId="0" borderId="41" xfId="0" applyFont="1" applyBorder="1" applyAlignment="1">
      <alignment horizontal="left" vertical="center"/>
    </xf>
    <xf numFmtId="0" fontId="4" fillId="0" borderId="40" xfId="0" applyFont="1" applyBorder="1" applyAlignment="1">
      <alignment horizontal="left" vertical="center"/>
    </xf>
    <xf numFmtId="0" fontId="5" fillId="0" borderId="0" xfId="0" applyFont="1" applyAlignment="1">
      <alignment horizontal="center" vertical="center" wrapText="1"/>
    </xf>
    <xf numFmtId="0" fontId="6" fillId="0" borderId="0" xfId="0" applyFont="1" applyAlignment="1">
      <alignment horizontal="left" vertical="center"/>
    </xf>
    <xf numFmtId="0" fontId="3" fillId="0" borderId="20" xfId="0" applyFont="1" applyBorder="1" applyAlignment="1">
      <alignment horizontal="left" vertical="center"/>
    </xf>
    <xf numFmtId="0" fontId="5" fillId="0" borderId="6" xfId="0" applyFont="1" applyBorder="1" applyAlignment="1">
      <alignment horizontal="center" vertical="center" wrapText="1"/>
    </xf>
    <xf numFmtId="0" fontId="4" fillId="0" borderId="20" xfId="0" applyFont="1" applyBorder="1" applyAlignment="1">
      <alignment horizontal="left" vertical="center"/>
    </xf>
    <xf numFmtId="0" fontId="4" fillId="0" borderId="22" xfId="0" applyFont="1" applyBorder="1" applyAlignment="1">
      <alignment horizontal="left" vertical="center"/>
    </xf>
    <xf numFmtId="0" fontId="3" fillId="0" borderId="17" xfId="0" applyFont="1" applyBorder="1" applyAlignment="1">
      <alignment horizontal="left" vertical="center"/>
    </xf>
    <xf numFmtId="0" fontId="4" fillId="0" borderId="17" xfId="0" applyFont="1" applyBorder="1" applyAlignment="1">
      <alignment horizontal="left" vertical="center"/>
    </xf>
    <xf numFmtId="0" fontId="3" fillId="0" borderId="35" xfId="0" applyFont="1" applyBorder="1" applyAlignment="1">
      <alignment horizontal="left" vertical="center"/>
    </xf>
    <xf numFmtId="0" fontId="4" fillId="0" borderId="47" xfId="0" applyFont="1" applyBorder="1" applyAlignment="1">
      <alignment horizontal="left" vertical="center"/>
    </xf>
    <xf numFmtId="0" fontId="3" fillId="0" borderId="42" xfId="0" applyFont="1" applyBorder="1" applyAlignment="1">
      <alignment horizontal="left" vertical="center"/>
    </xf>
    <xf numFmtId="0" fontId="4" fillId="0" borderId="18" xfId="0" applyFont="1" applyBorder="1" applyAlignment="1">
      <alignment horizontal="left" vertical="center"/>
    </xf>
    <xf numFmtId="0" fontId="3" fillId="0" borderId="13" xfId="0" applyFont="1" applyBorder="1" applyAlignment="1">
      <alignment horizontal="left" vertical="center"/>
    </xf>
    <xf numFmtId="0" fontId="4" fillId="0" borderId="15" xfId="0" applyFont="1" applyBorder="1" applyAlignment="1">
      <alignment horizontal="left" vertical="center"/>
    </xf>
    <xf numFmtId="0" fontId="24" fillId="0" borderId="38" xfId="0" applyFont="1" applyBorder="1">
      <alignment vertical="center"/>
    </xf>
    <xf numFmtId="0" fontId="3" fillId="0" borderId="38" xfId="0" applyFont="1" applyBorder="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11" fillId="0" borderId="0" xfId="0" applyFont="1" applyAlignment="1">
      <alignment horizontal="center" vertical="center"/>
    </xf>
    <xf numFmtId="0" fontId="22" fillId="0" borderId="0" xfId="0" applyFont="1">
      <alignment vertical="center"/>
    </xf>
    <xf numFmtId="0" fontId="3" fillId="0" borderId="0" xfId="0" applyFont="1" applyAlignment="1">
      <alignment vertical="center" shrinkToFit="1"/>
    </xf>
    <xf numFmtId="0" fontId="6" fillId="0" borderId="0" xfId="0" applyFont="1">
      <alignment vertical="center"/>
    </xf>
    <xf numFmtId="0" fontId="21" fillId="0" borderId="0" xfId="0" applyFont="1" applyAlignment="1">
      <alignment horizontal="right" vertical="center"/>
    </xf>
    <xf numFmtId="0" fontId="3" fillId="3" borderId="7" xfId="0" applyFont="1" applyFill="1" applyBorder="1" applyAlignment="1">
      <alignment horizontal="left" vertical="center"/>
    </xf>
    <xf numFmtId="0" fontId="3" fillId="3" borderId="7" xfId="0" applyFont="1" applyFill="1" applyBorder="1" applyAlignment="1" applyProtection="1">
      <alignment horizontal="left" vertical="center"/>
      <protection locked="0"/>
    </xf>
    <xf numFmtId="0" fontId="3" fillId="3" borderId="43" xfId="0" applyFont="1" applyFill="1" applyBorder="1" applyAlignment="1" applyProtection="1">
      <alignment horizontal="left" vertical="center"/>
      <protection locked="0"/>
    </xf>
    <xf numFmtId="0" fontId="3" fillId="0" borderId="18" xfId="0" applyFont="1" applyBorder="1" applyAlignment="1">
      <alignment horizontal="left" vertical="center"/>
    </xf>
    <xf numFmtId="0" fontId="3" fillId="0" borderId="49" xfId="0" applyFont="1" applyBorder="1" applyAlignment="1">
      <alignment horizontal="left" vertical="center"/>
    </xf>
    <xf numFmtId="0" fontId="4" fillId="0" borderId="50" xfId="0" applyFont="1" applyBorder="1" applyAlignment="1">
      <alignment horizontal="left" vertical="center"/>
    </xf>
    <xf numFmtId="0" fontId="3" fillId="0" borderId="44" xfId="0" applyFont="1" applyBorder="1" applyAlignment="1">
      <alignment horizontal="right" vertical="center"/>
    </xf>
    <xf numFmtId="0" fontId="3" fillId="0" borderId="51" xfId="0" applyFont="1" applyBorder="1" applyAlignment="1">
      <alignment horizontal="left" vertical="center"/>
    </xf>
    <xf numFmtId="0" fontId="13" fillId="0" borderId="52" xfId="0" applyFont="1" applyBorder="1">
      <alignment vertical="center"/>
    </xf>
    <xf numFmtId="0" fontId="11" fillId="0" borderId="0" xfId="0" applyFont="1">
      <alignment vertical="center"/>
    </xf>
    <xf numFmtId="177" fontId="3" fillId="0" borderId="0" xfId="0" applyNumberFormat="1" applyFont="1">
      <alignment vertical="center"/>
    </xf>
    <xf numFmtId="0" fontId="5" fillId="0" borderId="45" xfId="0" applyFont="1" applyBorder="1">
      <alignment vertical="center"/>
    </xf>
    <xf numFmtId="0" fontId="3" fillId="0" borderId="21" xfId="0" applyFont="1" applyBorder="1" applyAlignment="1">
      <alignment horizontal="left" vertical="center"/>
    </xf>
    <xf numFmtId="0" fontId="3" fillId="0" borderId="21" xfId="0" applyFont="1" applyBorder="1">
      <alignment vertical="center"/>
    </xf>
    <xf numFmtId="0" fontId="3" fillId="0" borderId="35" xfId="0" applyFont="1" applyBorder="1">
      <alignment vertical="center"/>
    </xf>
    <xf numFmtId="0" fontId="22" fillId="0" borderId="0" xfId="0" applyFont="1" applyAlignment="1">
      <alignment horizontal="center" vertical="center"/>
    </xf>
    <xf numFmtId="0" fontId="22" fillId="0" borderId="21" xfId="0" applyFont="1" applyBorder="1" applyAlignment="1">
      <alignment horizontal="center" vertical="center"/>
    </xf>
    <xf numFmtId="0" fontId="22" fillId="0" borderId="35" xfId="0" applyFont="1" applyBorder="1" applyAlignment="1">
      <alignment horizontal="center" vertical="center"/>
    </xf>
    <xf numFmtId="0" fontId="22" fillId="0" borderId="50" xfId="0" applyFont="1" applyBorder="1" applyAlignment="1">
      <alignment horizontal="center" vertical="center"/>
    </xf>
    <xf numFmtId="0" fontId="3" fillId="5" borderId="7" xfId="0" applyFont="1" applyFill="1" applyBorder="1" applyAlignment="1" applyProtection="1">
      <alignment horizontal="center" vertical="center" wrapText="1"/>
      <protection locked="0"/>
    </xf>
    <xf numFmtId="0" fontId="3" fillId="0" borderId="38" xfId="0" applyFont="1" applyBorder="1" applyAlignment="1">
      <alignment horizontal="left" vertical="center"/>
    </xf>
    <xf numFmtId="0" fontId="4" fillId="0" borderId="22" xfId="0" applyFont="1" applyBorder="1" applyAlignment="1">
      <alignment horizontal="center" vertical="center"/>
    </xf>
    <xf numFmtId="0" fontId="3" fillId="0" borderId="51" xfId="0" applyFont="1" applyBorder="1" applyAlignment="1">
      <alignment horizontal="right" vertical="center"/>
    </xf>
    <xf numFmtId="0" fontId="3" fillId="0" borderId="46" xfId="0" applyFont="1" applyBorder="1">
      <alignment vertical="center"/>
    </xf>
    <xf numFmtId="0" fontId="3" fillId="0" borderId="21" xfId="0" applyFont="1" applyBorder="1" applyAlignment="1">
      <alignment horizontal="right" vertical="center"/>
    </xf>
    <xf numFmtId="0" fontId="4" fillId="0" borderId="0" xfId="0" applyFont="1" applyAlignment="1">
      <alignment horizontal="left" vertical="center" indent="1"/>
    </xf>
    <xf numFmtId="0" fontId="3" fillId="0" borderId="54" xfId="0" applyFont="1" applyBorder="1">
      <alignment vertical="center"/>
    </xf>
    <xf numFmtId="0" fontId="3" fillId="0" borderId="53" xfId="0" applyFont="1" applyBorder="1">
      <alignment vertical="center"/>
    </xf>
    <xf numFmtId="0" fontId="3" fillId="0" borderId="49" xfId="0" applyFont="1" applyBorder="1">
      <alignment vertical="center"/>
    </xf>
    <xf numFmtId="0" fontId="18" fillId="0" borderId="0" xfId="0" applyFont="1">
      <alignment vertical="center"/>
    </xf>
    <xf numFmtId="0" fontId="0" fillId="0" borderId="0" xfId="0" applyAlignment="1">
      <alignment horizontal="center" vertical="center"/>
    </xf>
    <xf numFmtId="0" fontId="25" fillId="0" borderId="0" xfId="0" applyFont="1" applyAlignment="1">
      <alignment vertical="top" wrapText="1"/>
    </xf>
    <xf numFmtId="0" fontId="26" fillId="0" borderId="0" xfId="0" applyFont="1">
      <alignment vertical="center"/>
    </xf>
    <xf numFmtId="0" fontId="4" fillId="0" borderId="55" xfId="0" applyFont="1" applyBorder="1" applyAlignment="1">
      <alignment horizontal="left" vertical="center"/>
    </xf>
    <xf numFmtId="0" fontId="5" fillId="0" borderId="0" xfId="0" applyFont="1" applyAlignment="1">
      <alignment vertical="center" wrapText="1"/>
    </xf>
    <xf numFmtId="0" fontId="4" fillId="0" borderId="0" xfId="0" applyFont="1" applyAlignment="1" applyProtection="1">
      <alignment horizontal="center" vertical="center"/>
      <protection locked="0"/>
    </xf>
    <xf numFmtId="0" fontId="3" fillId="0" borderId="34" xfId="0" applyFont="1" applyBorder="1" applyAlignment="1">
      <alignment horizontal="left" vertical="center" indent="2"/>
    </xf>
    <xf numFmtId="0" fontId="5" fillId="0" borderId="12" xfId="0" applyFont="1" applyBorder="1">
      <alignment vertical="center"/>
    </xf>
    <xf numFmtId="0" fontId="3" fillId="4" borderId="0" xfId="0" applyFont="1" applyFill="1" applyAlignment="1">
      <alignment horizontal="right" vertical="center"/>
    </xf>
    <xf numFmtId="0" fontId="24" fillId="0" borderId="0" xfId="0" applyFont="1">
      <alignment vertical="center"/>
    </xf>
    <xf numFmtId="0" fontId="27" fillId="0" borderId="0" xfId="0" applyFont="1">
      <alignment vertical="center"/>
    </xf>
    <xf numFmtId="0" fontId="28" fillId="0" borderId="0" xfId="0" applyFont="1">
      <alignment vertical="center"/>
    </xf>
    <xf numFmtId="0" fontId="3" fillId="0" borderId="14" xfId="0" applyFont="1" applyBorder="1" applyAlignment="1">
      <alignment horizontal="center" vertical="center"/>
    </xf>
    <xf numFmtId="0" fontId="31" fillId="0" borderId="56" xfId="0" applyFont="1" applyBorder="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0" fontId="0" fillId="0" borderId="0" xfId="0" applyAlignment="1">
      <alignment horizontal="left" vertical="center"/>
    </xf>
    <xf numFmtId="0" fontId="33" fillId="0" borderId="56" xfId="0" applyFont="1" applyBorder="1" applyAlignment="1">
      <alignment horizontal="left" vertical="center"/>
    </xf>
    <xf numFmtId="0" fontId="0" fillId="0" borderId="57" xfId="0" applyBorder="1" applyAlignment="1">
      <alignment horizontal="left" vertical="center"/>
    </xf>
    <xf numFmtId="0" fontId="35" fillId="0" borderId="0" xfId="0" applyFont="1" applyAlignment="1">
      <alignment horizontal="left" vertical="center"/>
    </xf>
    <xf numFmtId="0" fontId="34"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40" fillId="0" borderId="57" xfId="0" applyFont="1" applyBorder="1" applyAlignment="1">
      <alignment horizontal="left" vertical="center"/>
    </xf>
    <xf numFmtId="0" fontId="33" fillId="0" borderId="0" xfId="0" applyFont="1" applyAlignment="1">
      <alignment horizontal="left" vertical="center"/>
    </xf>
    <xf numFmtId="0" fontId="42" fillId="0" borderId="0" xfId="0" applyFont="1" applyAlignment="1">
      <alignment horizontal="left" vertical="center"/>
    </xf>
    <xf numFmtId="0" fontId="43" fillId="0" borderId="56" xfId="0" applyFont="1" applyBorder="1" applyAlignment="1">
      <alignment horizontal="left" vertical="center"/>
    </xf>
    <xf numFmtId="49" fontId="43" fillId="0" borderId="0" xfId="0" applyNumberFormat="1" applyFont="1" applyAlignment="1">
      <alignment horizontal="left" vertical="center"/>
    </xf>
    <xf numFmtId="0" fontId="33" fillId="0" borderId="57" xfId="0" applyFont="1" applyBorder="1" applyAlignment="1">
      <alignment horizontal="left" vertical="center"/>
    </xf>
    <xf numFmtId="0" fontId="43" fillId="0" borderId="0" xfId="0" applyFont="1" applyAlignment="1">
      <alignment horizontal="left" vertical="center"/>
    </xf>
    <xf numFmtId="0" fontId="44" fillId="0" borderId="0" xfId="0" applyFont="1" applyAlignment="1">
      <alignment horizontal="left" vertical="center"/>
    </xf>
    <xf numFmtId="0" fontId="42" fillId="0" borderId="56" xfId="0" applyFont="1" applyBorder="1" applyAlignment="1">
      <alignment horizontal="center" vertical="center"/>
    </xf>
    <xf numFmtId="0" fontId="33" fillId="0" borderId="57" xfId="0" applyFont="1" applyBorder="1" applyAlignment="1">
      <alignment horizontal="center" vertical="center"/>
    </xf>
    <xf numFmtId="0" fontId="38" fillId="0" borderId="56" xfId="0" applyFont="1" applyBorder="1" applyAlignment="1">
      <alignment horizontal="left" vertical="center"/>
    </xf>
    <xf numFmtId="0" fontId="38" fillId="0" borderId="0" xfId="0" applyFont="1">
      <alignment vertical="center"/>
    </xf>
    <xf numFmtId="0" fontId="37" fillId="0" borderId="0" xfId="0" applyFont="1" applyAlignment="1">
      <alignment vertical="center" wrapText="1"/>
    </xf>
    <xf numFmtId="0" fontId="46" fillId="0" borderId="0" xfId="0" applyFont="1" applyAlignment="1">
      <alignment horizontal="left" vertical="center"/>
    </xf>
    <xf numFmtId="0" fontId="37" fillId="0" borderId="0" xfId="0" applyFont="1" applyAlignment="1">
      <alignment horizontal="left" vertical="center" wrapText="1"/>
    </xf>
    <xf numFmtId="0" fontId="37" fillId="0" borderId="57" xfId="0" applyFont="1" applyBorder="1" applyAlignment="1">
      <alignment horizontal="left" vertical="center" wrapText="1"/>
    </xf>
    <xf numFmtId="0" fontId="36" fillId="0" borderId="56" xfId="0" applyFont="1" applyBorder="1" applyAlignment="1">
      <alignment horizontal="left" vertical="center"/>
    </xf>
    <xf numFmtId="49" fontId="48" fillId="0" borderId="0" xfId="0" applyNumberFormat="1" applyFont="1" applyAlignment="1">
      <alignment horizontal="left" vertical="center"/>
    </xf>
    <xf numFmtId="0" fontId="37" fillId="0" borderId="0" xfId="0" applyFont="1">
      <alignment vertical="center"/>
    </xf>
    <xf numFmtId="0" fontId="36" fillId="0" borderId="0" xfId="0" applyFont="1">
      <alignment vertical="center"/>
    </xf>
    <xf numFmtId="0" fontId="48" fillId="0" borderId="0" xfId="0" applyFont="1" applyAlignment="1">
      <alignment vertical="center" wrapText="1"/>
    </xf>
    <xf numFmtId="0" fontId="49" fillId="0" borderId="0" xfId="0" applyFont="1" applyAlignment="1">
      <alignment horizontal="center" vertical="center"/>
    </xf>
    <xf numFmtId="0" fontId="50" fillId="0" borderId="0" xfId="0" applyFont="1" applyAlignment="1">
      <alignment horizontal="left" vertical="center"/>
    </xf>
    <xf numFmtId="0" fontId="46" fillId="0" borderId="56" xfId="0" applyFont="1" applyBorder="1" applyAlignment="1">
      <alignment horizontal="left" vertical="center"/>
    </xf>
    <xf numFmtId="0" fontId="46" fillId="0" borderId="0" xfId="0" applyFont="1" applyAlignment="1">
      <alignment horizontal="left" vertical="center" wrapText="1"/>
    </xf>
    <xf numFmtId="0" fontId="0" fillId="0" borderId="0" xfId="0" applyAlignment="1">
      <alignment horizontal="left" vertical="center" wrapText="1"/>
    </xf>
    <xf numFmtId="0" fontId="34" fillId="0" borderId="56" xfId="0" applyFont="1" applyBorder="1" applyAlignment="1">
      <alignment horizontal="left" vertical="center" wrapText="1"/>
    </xf>
    <xf numFmtId="0" fontId="0" fillId="0" borderId="57" xfId="0" applyBorder="1" applyAlignment="1">
      <alignment horizontal="left" vertical="center" wrapText="1"/>
    </xf>
    <xf numFmtId="0" fontId="34" fillId="0" borderId="56" xfId="0" applyFont="1" applyBorder="1" applyAlignment="1">
      <alignment horizontal="center" vertical="center"/>
    </xf>
    <xf numFmtId="0" fontId="0" fillId="0" borderId="62" xfId="0" applyBorder="1" applyAlignment="1">
      <alignment horizontal="center" vertical="center"/>
    </xf>
    <xf numFmtId="0" fontId="59" fillId="0" borderId="0" xfId="0" applyFont="1" applyAlignment="1">
      <alignment horizontal="left" vertical="center"/>
    </xf>
    <xf numFmtId="0" fontId="59" fillId="0" borderId="56" xfId="0" applyFont="1" applyBorder="1" applyAlignment="1">
      <alignment horizontal="left" vertical="center"/>
    </xf>
    <xf numFmtId="0" fontId="46" fillId="0" borderId="68" xfId="0" applyFont="1" applyBorder="1" applyAlignment="1">
      <alignment horizontal="left" vertical="center"/>
    </xf>
    <xf numFmtId="0" fontId="0" fillId="0" borderId="64" xfId="0" applyBorder="1" applyAlignment="1">
      <alignment horizontal="left" vertical="center"/>
    </xf>
    <xf numFmtId="0" fontId="52" fillId="0" borderId="0" xfId="0" applyFont="1" applyAlignment="1">
      <alignment vertical="center" wrapText="1"/>
    </xf>
    <xf numFmtId="0" fontId="52" fillId="0" borderId="0" xfId="0" applyFont="1" applyAlignment="1">
      <alignment horizontal="left" vertical="center" wrapText="1"/>
    </xf>
    <xf numFmtId="0" fontId="60" fillId="0" borderId="0" xfId="0" applyFont="1" applyAlignment="1">
      <alignment horizontal="left" vertical="center" wrapText="1"/>
    </xf>
    <xf numFmtId="0" fontId="0" fillId="0" borderId="57" xfId="0" applyBorder="1" applyAlignment="1">
      <alignment horizontal="center" vertical="center"/>
    </xf>
    <xf numFmtId="0" fontId="40" fillId="0" borderId="56" xfId="0" applyFont="1" applyBorder="1" applyAlignment="1">
      <alignment horizontal="center" vertical="center"/>
    </xf>
    <xf numFmtId="0" fontId="40" fillId="0" borderId="0" xfId="0" applyFont="1" applyAlignment="1">
      <alignment horizontal="center" vertical="center"/>
    </xf>
    <xf numFmtId="0" fontId="31" fillId="0" borderId="14" xfId="0" applyFont="1" applyBorder="1" applyAlignment="1">
      <alignment horizontal="center" vertical="center"/>
    </xf>
    <xf numFmtId="0" fontId="31" fillId="0" borderId="0" xfId="0" applyFont="1" applyAlignment="1">
      <alignment horizontal="center" vertical="center"/>
    </xf>
    <xf numFmtId="0" fontId="31" fillId="0" borderId="15" xfId="0" applyFont="1" applyBorder="1" applyAlignment="1">
      <alignment horizontal="center" vertical="center"/>
    </xf>
    <xf numFmtId="0" fontId="31" fillId="0" borderId="57" xfId="0" applyFont="1" applyBorder="1" applyAlignment="1">
      <alignment horizontal="center" vertical="center"/>
    </xf>
    <xf numFmtId="9" fontId="37" fillId="0" borderId="60" xfId="0" applyNumberFormat="1" applyFont="1" applyBorder="1" applyAlignment="1">
      <alignment horizontal="center" vertical="center" wrapText="1"/>
    </xf>
    <xf numFmtId="9" fontId="37" fillId="0" borderId="63" xfId="0" applyNumberFormat="1" applyFont="1" applyBorder="1" applyAlignment="1">
      <alignment horizontal="center" vertical="center" wrapText="1"/>
    </xf>
    <xf numFmtId="0" fontId="58" fillId="0" borderId="57" xfId="0" applyFont="1" applyBorder="1">
      <alignment vertical="center"/>
    </xf>
    <xf numFmtId="0" fontId="40" fillId="0" borderId="73" xfId="0" applyFont="1" applyBorder="1" applyAlignment="1">
      <alignment horizontal="center" vertical="center" textRotation="255"/>
    </xf>
    <xf numFmtId="0" fontId="40" fillId="0" borderId="74" xfId="0" applyFont="1" applyBorder="1" applyAlignment="1">
      <alignment horizontal="center" vertical="center" textRotation="255"/>
    </xf>
    <xf numFmtId="0" fontId="40" fillId="0" borderId="75" xfId="0" applyFont="1" applyBorder="1" applyAlignment="1">
      <alignment horizontal="center" vertical="center" textRotation="255"/>
    </xf>
    <xf numFmtId="0" fontId="40" fillId="0" borderId="76" xfId="0" applyFont="1" applyBorder="1" applyAlignment="1">
      <alignment horizontal="center" vertical="center" textRotation="255"/>
    </xf>
    <xf numFmtId="0" fontId="40" fillId="0" borderId="77" xfId="0" applyFont="1" applyBorder="1" applyAlignment="1">
      <alignment horizontal="center" vertical="center" textRotation="255"/>
    </xf>
    <xf numFmtId="0" fontId="40" fillId="0" borderId="78" xfId="0" applyFont="1" applyBorder="1" applyAlignment="1">
      <alignment horizontal="center" vertical="center" textRotation="255"/>
    </xf>
    <xf numFmtId="0" fontId="40" fillId="0" borderId="79" xfId="0" applyFont="1" applyBorder="1" applyAlignment="1">
      <alignment horizontal="center" vertical="center" textRotation="255"/>
    </xf>
    <xf numFmtId="0" fontId="31" fillId="0" borderId="74" xfId="0" applyFont="1" applyBorder="1" applyAlignment="1">
      <alignment horizontal="center" vertical="center"/>
    </xf>
    <xf numFmtId="0" fontId="37" fillId="0" borderId="75" xfId="0" applyFont="1" applyBorder="1" applyAlignment="1">
      <alignment horizontal="center" vertical="center" wrapText="1"/>
    </xf>
    <xf numFmtId="0" fontId="37" fillId="0" borderId="81" xfId="0" applyFont="1" applyBorder="1" applyAlignment="1">
      <alignment horizontal="center" vertical="center" wrapText="1"/>
    </xf>
    <xf numFmtId="0" fontId="0" fillId="0" borderId="84" xfId="0" applyBorder="1">
      <alignment vertical="center"/>
    </xf>
    <xf numFmtId="0" fontId="64" fillId="0" borderId="88" xfId="0" applyFont="1" applyBorder="1" applyAlignment="1">
      <alignment horizontal="center" vertical="center"/>
    </xf>
    <xf numFmtId="0" fontId="64" fillId="0" borderId="3" xfId="0" applyFont="1" applyBorder="1" applyAlignment="1">
      <alignment horizontal="center" vertical="center"/>
    </xf>
    <xf numFmtId="0" fontId="64" fillId="0" borderId="69" xfId="0" applyFont="1" applyBorder="1" applyAlignment="1">
      <alignment horizontal="center" vertical="center"/>
    </xf>
    <xf numFmtId="0" fontId="64" fillId="0" borderId="37" xfId="0" applyFont="1" applyBorder="1" applyAlignment="1">
      <alignment horizontal="center" vertical="center"/>
    </xf>
    <xf numFmtId="0" fontId="64" fillId="0" borderId="70" xfId="0" applyFont="1" applyBorder="1" applyAlignment="1">
      <alignment horizontal="center" vertical="center"/>
    </xf>
    <xf numFmtId="0" fontId="44" fillId="0" borderId="89" xfId="0" applyFont="1" applyBorder="1" applyAlignment="1">
      <alignment horizontal="center" vertical="center"/>
    </xf>
    <xf numFmtId="0" fontId="64" fillId="0" borderId="90" xfId="0" applyFont="1" applyBorder="1" applyAlignment="1">
      <alignment horizontal="center" vertical="center"/>
    </xf>
    <xf numFmtId="0" fontId="44" fillId="0" borderId="91" xfId="0" applyFont="1" applyBorder="1" applyAlignment="1">
      <alignment horizontal="center" vertical="center"/>
    </xf>
    <xf numFmtId="0" fontId="64" fillId="0" borderId="92" xfId="0" applyFont="1" applyBorder="1" applyAlignment="1">
      <alignment horizontal="center" vertical="center"/>
    </xf>
    <xf numFmtId="0" fontId="64" fillId="0" borderId="93" xfId="0" applyFont="1" applyBorder="1" applyAlignment="1">
      <alignment horizontal="center" vertical="center"/>
    </xf>
    <xf numFmtId="0" fontId="64" fillId="0" borderId="69" xfId="0" applyFont="1" applyBorder="1" applyAlignment="1">
      <alignment horizontal="left" vertical="center"/>
    </xf>
    <xf numFmtId="0" fontId="37" fillId="0" borderId="57" xfId="0" applyFont="1" applyBorder="1" applyAlignment="1">
      <alignment horizontal="left" vertical="center"/>
    </xf>
    <xf numFmtId="0" fontId="56" fillId="0" borderId="62" xfId="0" applyFont="1" applyBorder="1" applyAlignment="1">
      <alignment horizontal="center" vertical="center"/>
    </xf>
    <xf numFmtId="0" fontId="56" fillId="0" borderId="79" xfId="0" applyFont="1" applyBorder="1" applyAlignment="1">
      <alignment horizontal="center" vertical="center"/>
    </xf>
    <xf numFmtId="0" fontId="64" fillId="0" borderId="0" xfId="0" applyFont="1" applyAlignment="1">
      <alignment horizontal="center" vertical="center"/>
    </xf>
    <xf numFmtId="0" fontId="65" fillId="0" borderId="0" xfId="0" applyFont="1" applyAlignment="1">
      <alignment horizontal="left" vertical="center"/>
    </xf>
    <xf numFmtId="0" fontId="64" fillId="0" borderId="94" xfId="0" applyFont="1" applyBorder="1" applyAlignment="1">
      <alignment horizontal="center" vertical="center"/>
    </xf>
    <xf numFmtId="0" fontId="64" fillId="0" borderId="95" xfId="0" applyFont="1" applyBorder="1" applyAlignment="1">
      <alignment horizontal="center" vertical="center"/>
    </xf>
    <xf numFmtId="0" fontId="64" fillId="0" borderId="96" xfId="0" applyFont="1" applyBorder="1" applyAlignment="1">
      <alignment horizontal="center" vertical="center"/>
    </xf>
    <xf numFmtId="0" fontId="64" fillId="0" borderId="97" xfId="0" applyFont="1" applyBorder="1" applyAlignment="1">
      <alignment horizontal="center" vertical="center"/>
    </xf>
    <xf numFmtId="0" fontId="64" fillId="0" borderId="98" xfId="0" applyFont="1" applyBorder="1" applyAlignment="1">
      <alignment horizontal="center" vertical="center"/>
    </xf>
    <xf numFmtId="0" fontId="64" fillId="0" borderId="69" xfId="0" applyFont="1" applyBorder="1">
      <alignment vertical="center"/>
    </xf>
    <xf numFmtId="0" fontId="64" fillId="0" borderId="6" xfId="0" applyFont="1" applyBorder="1" applyAlignment="1">
      <alignment horizontal="center" vertical="center"/>
    </xf>
    <xf numFmtId="0" fontId="40" fillId="0" borderId="0" xfId="0" applyFont="1" applyAlignment="1">
      <alignment horizontal="left" vertical="center"/>
    </xf>
    <xf numFmtId="0" fontId="64" fillId="0" borderId="6" xfId="0" applyFont="1" applyBorder="1" applyAlignment="1">
      <alignment horizontal="left" vertical="center"/>
    </xf>
    <xf numFmtId="0" fontId="54" fillId="0" borderId="0" xfId="0" applyFont="1" applyAlignment="1">
      <alignment vertical="center" wrapText="1"/>
    </xf>
    <xf numFmtId="0" fontId="44" fillId="0" borderId="40" xfId="0" applyFont="1" applyBorder="1" applyAlignment="1">
      <alignment horizontal="center" vertical="center"/>
    </xf>
    <xf numFmtId="0" fontId="3" fillId="0" borderId="0" xfId="0" applyFont="1" applyAlignment="1">
      <alignment horizontal="center" vertical="top" wrapText="1"/>
    </xf>
    <xf numFmtId="0" fontId="48" fillId="0" borderId="0" xfId="0" applyFont="1">
      <alignment vertical="center"/>
    </xf>
    <xf numFmtId="0" fontId="64" fillId="0" borderId="70" xfId="0" applyFont="1" applyBorder="1" applyAlignment="1">
      <alignment horizontal="left" vertical="center"/>
    </xf>
    <xf numFmtId="0" fontId="64" fillId="0" borderId="37" xfId="0" applyFont="1" applyBorder="1">
      <alignment vertical="center"/>
    </xf>
    <xf numFmtId="0" fontId="64" fillId="0" borderId="102" xfId="0" applyFont="1" applyBorder="1" applyAlignment="1">
      <alignment horizontal="center" vertical="center"/>
    </xf>
    <xf numFmtId="0" fontId="64" fillId="0" borderId="6" xfId="0" applyFont="1" applyBorder="1">
      <alignment vertical="center"/>
    </xf>
    <xf numFmtId="0" fontId="39" fillId="0" borderId="56" xfId="0" applyFont="1" applyBorder="1" applyAlignment="1">
      <alignment horizontal="center" vertical="center"/>
    </xf>
    <xf numFmtId="0" fontId="47" fillId="0" borderId="0" xfId="0" applyFont="1" applyAlignment="1">
      <alignment horizontal="left" vertical="center"/>
    </xf>
    <xf numFmtId="0" fontId="46" fillId="0" borderId="56" xfId="0" applyFont="1" applyBorder="1" applyAlignment="1">
      <alignment horizontal="center" vertical="center"/>
    </xf>
    <xf numFmtId="0" fontId="64" fillId="0" borderId="3" xfId="0" applyFont="1" applyBorder="1" applyAlignment="1">
      <alignment horizontal="left" vertical="center"/>
    </xf>
    <xf numFmtId="0" fontId="41" fillId="0" borderId="0" xfId="0" applyFont="1" applyAlignment="1">
      <alignment horizontal="left" vertical="center"/>
    </xf>
    <xf numFmtId="0" fontId="46" fillId="0" borderId="0" xfId="0" applyFont="1" applyAlignment="1">
      <alignment horizontal="center" vertical="center"/>
    </xf>
    <xf numFmtId="0" fontId="39" fillId="0" borderId="0" xfId="0" applyFont="1" applyAlignment="1">
      <alignment horizontal="center" vertical="center"/>
    </xf>
    <xf numFmtId="0" fontId="64" fillId="0" borderId="99" xfId="0" applyFont="1" applyBorder="1" applyAlignment="1">
      <alignment horizontal="left" vertical="center"/>
    </xf>
    <xf numFmtId="0" fontId="44" fillId="0" borderId="98" xfId="0" applyFont="1" applyBorder="1" applyAlignment="1">
      <alignment horizontal="center" vertical="center"/>
    </xf>
    <xf numFmtId="0" fontId="64" fillId="0" borderId="102" xfId="0" applyFont="1" applyBorder="1">
      <alignment vertical="center"/>
    </xf>
    <xf numFmtId="0" fontId="36" fillId="0" borderId="67" xfId="0" applyFont="1" applyBorder="1" applyAlignment="1">
      <alignment horizontal="left" vertical="center"/>
    </xf>
    <xf numFmtId="0" fontId="44" fillId="0" borderId="104" xfId="0" applyFont="1" applyBorder="1" applyAlignment="1">
      <alignment horizontal="center" vertical="center"/>
    </xf>
    <xf numFmtId="0" fontId="48" fillId="0" borderId="57" xfId="0" applyFont="1" applyBorder="1">
      <alignment vertical="center"/>
    </xf>
    <xf numFmtId="0" fontId="63" fillId="0" borderId="85" xfId="0" applyFont="1" applyBorder="1" applyAlignment="1">
      <alignment horizontal="center" vertical="center" wrapText="1"/>
    </xf>
    <xf numFmtId="0" fontId="63" fillId="0" borderId="86" xfId="0" applyFont="1" applyBorder="1" applyAlignment="1">
      <alignment horizontal="center" vertical="center" wrapText="1"/>
    </xf>
    <xf numFmtId="0" fontId="64" fillId="0" borderId="106" xfId="0" applyFont="1" applyBorder="1" applyAlignment="1">
      <alignment horizontal="center" vertical="center"/>
    </xf>
    <xf numFmtId="0" fontId="33" fillId="0" borderId="61" xfId="0" applyFont="1" applyBorder="1" applyAlignment="1">
      <alignment horizontal="left" vertical="center"/>
    </xf>
    <xf numFmtId="0" fontId="0" fillId="0" borderId="61" xfId="0" applyBorder="1" applyAlignment="1">
      <alignment horizontal="left" vertical="center"/>
    </xf>
    <xf numFmtId="176" fontId="3" fillId="0" borderId="0" xfId="0" applyNumberFormat="1" applyFont="1" applyAlignment="1">
      <alignment horizontal="center" vertical="center"/>
    </xf>
    <xf numFmtId="0" fontId="29" fillId="0" borderId="0" xfId="0" applyFont="1">
      <alignment vertical="center"/>
    </xf>
    <xf numFmtId="0" fontId="5" fillId="0" borderId="0" xfId="0" applyFont="1">
      <alignment vertical="center"/>
    </xf>
    <xf numFmtId="0" fontId="0" fillId="0" borderId="58" xfId="0" applyBorder="1" applyAlignment="1">
      <alignment horizontal="center" vertical="center"/>
    </xf>
    <xf numFmtId="0" fontId="58" fillId="0" borderId="107" xfId="0" applyFont="1" applyBorder="1">
      <alignment vertical="center"/>
    </xf>
    <xf numFmtId="0" fontId="58" fillId="0" borderId="40" xfId="0" applyFont="1" applyBorder="1">
      <alignment vertical="center"/>
    </xf>
    <xf numFmtId="176" fontId="15" fillId="0" borderId="0" xfId="0" applyNumberFormat="1" applyFont="1" applyAlignment="1">
      <alignment horizontal="center" vertical="center"/>
    </xf>
    <xf numFmtId="176" fontId="15" fillId="3" borderId="7" xfId="0" applyNumberFormat="1" applyFont="1" applyFill="1" applyBorder="1" applyAlignment="1">
      <alignment horizontal="center" vertical="center"/>
    </xf>
    <xf numFmtId="0" fontId="3" fillId="0" borderId="12" xfId="0" applyFont="1" applyBorder="1" applyAlignment="1">
      <alignment horizontal="left" vertical="center"/>
    </xf>
    <xf numFmtId="0" fontId="11" fillId="0" borderId="0" xfId="0" applyFont="1" applyAlignment="1">
      <alignment horizontal="center" vertical="center"/>
    </xf>
    <xf numFmtId="0" fontId="11" fillId="2" borderId="10"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3" fillId="2" borderId="10" xfId="0" applyFont="1" applyFill="1" applyBorder="1" applyProtection="1">
      <alignment vertical="center"/>
      <protection locked="0"/>
    </xf>
    <xf numFmtId="0" fontId="3" fillId="2" borderId="11" xfId="0" applyFont="1" applyFill="1" applyBorder="1" applyProtection="1">
      <alignment vertical="center"/>
      <protection locked="0"/>
    </xf>
    <xf numFmtId="0" fontId="3" fillId="2" borderId="12" xfId="0" applyFont="1" applyFill="1" applyBorder="1" applyProtection="1">
      <alignment vertical="center"/>
      <protection locked="0"/>
    </xf>
    <xf numFmtId="0" fontId="3" fillId="2" borderId="48" xfId="0" applyFont="1" applyFill="1" applyBorder="1" applyProtection="1">
      <alignment vertical="center"/>
      <protection locked="0"/>
    </xf>
    <xf numFmtId="0" fontId="16" fillId="4" borderId="0" xfId="1" applyFont="1" applyFill="1" applyBorder="1" applyAlignment="1" applyProtection="1">
      <alignment vertical="center"/>
    </xf>
    <xf numFmtId="0" fontId="3" fillId="4" borderId="0" xfId="0" applyFont="1" applyFill="1">
      <alignment vertical="center"/>
    </xf>
    <xf numFmtId="0" fontId="6" fillId="0" borderId="0" xfId="0" applyFont="1" applyAlignment="1">
      <alignment horizontal="center" vertical="center" wrapText="1"/>
    </xf>
    <xf numFmtId="0" fontId="3" fillId="0" borderId="0" xfId="0" applyFont="1" applyAlignment="1">
      <alignment horizontal="center" vertical="top" wrapText="1"/>
    </xf>
    <xf numFmtId="0" fontId="3" fillId="2" borderId="8" xfId="0" applyFont="1" applyFill="1" applyBorder="1" applyProtection="1">
      <alignment vertical="center"/>
      <protection locked="0"/>
    </xf>
    <xf numFmtId="0" fontId="22" fillId="2" borderId="10" xfId="0" applyFont="1" applyFill="1" applyBorder="1" applyProtection="1">
      <alignment vertical="center"/>
      <protection locked="0"/>
    </xf>
    <xf numFmtId="0" fontId="22" fillId="2" borderId="11" xfId="0" applyFont="1" applyFill="1" applyBorder="1" applyProtection="1">
      <alignment vertical="center"/>
      <protection locked="0"/>
    </xf>
    <xf numFmtId="0" fontId="22" fillId="2" borderId="8" xfId="0" applyFont="1" applyFill="1" applyBorder="1" applyProtection="1">
      <alignment vertical="center"/>
      <protection locked="0"/>
    </xf>
    <xf numFmtId="0" fontId="3" fillId="2" borderId="10" xfId="0" applyFont="1" applyFill="1" applyBorder="1">
      <alignment vertical="center"/>
    </xf>
    <xf numFmtId="0" fontId="3" fillId="2" borderId="11" xfId="0" applyFont="1" applyFill="1" applyBorder="1">
      <alignment vertical="center"/>
    </xf>
    <xf numFmtId="0" fontId="3" fillId="2" borderId="8" xfId="0" applyFont="1" applyFill="1" applyBorder="1">
      <alignment vertical="center"/>
    </xf>
    <xf numFmtId="0" fontId="4" fillId="0" borderId="0" xfId="0" applyFont="1" applyAlignment="1">
      <alignment horizontal="left" vertical="center"/>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8" xfId="0" applyFont="1" applyBorder="1" applyAlignment="1">
      <alignment horizontal="center" vertical="top" wrapText="1"/>
    </xf>
    <xf numFmtId="0" fontId="22" fillId="0" borderId="0" xfId="0" applyFont="1">
      <alignment vertical="center"/>
    </xf>
    <xf numFmtId="0" fontId="4" fillId="0" borderId="0" xfId="0" applyFont="1" applyAlignment="1">
      <alignment horizontal="left" vertical="top" wrapText="1"/>
    </xf>
    <xf numFmtId="0" fontId="3" fillId="0" borderId="0" xfId="0" applyFont="1" applyAlignment="1">
      <alignment horizontal="left" vertical="center"/>
    </xf>
    <xf numFmtId="0" fontId="18" fillId="3" borderId="0" xfId="0" applyFont="1" applyFill="1" applyAlignment="1">
      <alignment horizontal="center" vertical="top" wrapText="1"/>
    </xf>
    <xf numFmtId="0" fontId="3" fillId="0" borderId="0" xfId="0" applyFont="1" applyAlignment="1">
      <alignment horizontal="center" vertical="center"/>
    </xf>
    <xf numFmtId="0" fontId="20" fillId="0" borderId="0" xfId="0" applyFont="1" applyAlignment="1">
      <alignment horizontal="center" vertical="center"/>
    </xf>
    <xf numFmtId="0" fontId="6" fillId="0" borderId="0" xfId="0" applyFont="1" applyAlignment="1">
      <alignment horizontal="left" vertical="center"/>
    </xf>
    <xf numFmtId="0" fontId="3" fillId="4" borderId="0" xfId="0" applyFont="1" applyFill="1" applyAlignment="1">
      <alignment horizontal="left" vertical="center" indent="2"/>
    </xf>
    <xf numFmtId="0" fontId="3" fillId="4" borderId="12" xfId="0" applyFont="1" applyFill="1" applyBorder="1" applyAlignment="1">
      <alignment horizontal="center" vertical="center"/>
    </xf>
    <xf numFmtId="0" fontId="3" fillId="4" borderId="0" xfId="0" applyFont="1" applyFill="1" applyAlignment="1">
      <alignment horizontal="center" vertical="center"/>
    </xf>
    <xf numFmtId="0" fontId="3" fillId="4" borderId="0" xfId="0" applyFont="1" applyFill="1" applyAlignment="1">
      <alignment horizontal="left" vertical="center" wrapText="1" indent="1"/>
    </xf>
    <xf numFmtId="0" fontId="9" fillId="2" borderId="10" xfId="0" applyFont="1" applyFill="1" applyBorder="1" applyAlignment="1">
      <alignment horizontal="right" vertical="center"/>
    </xf>
    <xf numFmtId="0" fontId="9" fillId="2" borderId="8" xfId="0" applyFont="1" applyFill="1" applyBorder="1" applyAlignment="1">
      <alignment horizontal="right" vertical="center"/>
    </xf>
    <xf numFmtId="0" fontId="9" fillId="3" borderId="10" xfId="0" applyFont="1" applyFill="1" applyBorder="1" applyAlignment="1">
      <alignment horizontal="right" vertical="center"/>
    </xf>
    <xf numFmtId="0" fontId="9" fillId="3" borderId="8" xfId="0" applyFont="1" applyFill="1" applyBorder="1" applyAlignment="1">
      <alignment horizontal="right" vertical="center"/>
    </xf>
    <xf numFmtId="0" fontId="11" fillId="2" borderId="7" xfId="0" applyFont="1" applyFill="1" applyBorder="1" applyAlignment="1" applyProtection="1">
      <alignment horizontal="center" vertical="center"/>
      <protection locked="0"/>
    </xf>
    <xf numFmtId="0" fontId="3" fillId="3" borderId="10" xfId="1" applyFont="1" applyFill="1" applyBorder="1" applyAlignment="1" applyProtection="1">
      <alignment horizontal="center" vertical="center"/>
      <protection locked="0"/>
    </xf>
    <xf numFmtId="0" fontId="3" fillId="3" borderId="11" xfId="1" applyFont="1" applyFill="1" applyBorder="1" applyAlignment="1" applyProtection="1">
      <alignment horizontal="center" vertical="center"/>
      <protection locked="0"/>
    </xf>
    <xf numFmtId="0" fontId="3" fillId="3" borderId="8" xfId="1"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9" fillId="2" borderId="16" xfId="0" applyFont="1" applyFill="1" applyBorder="1" applyAlignment="1">
      <alignment horizontal="right" vertical="center"/>
    </xf>
    <xf numFmtId="0" fontId="9" fillId="2" borderId="17" xfId="0" applyFont="1" applyFill="1" applyBorder="1" applyAlignment="1">
      <alignment horizontal="right" vertical="center"/>
    </xf>
    <xf numFmtId="0" fontId="9" fillId="3" borderId="19" xfId="0" applyFont="1" applyFill="1" applyBorder="1" applyAlignment="1">
      <alignment horizontal="right" vertical="center"/>
    </xf>
    <xf numFmtId="0" fontId="9" fillId="3" borderId="44" xfId="0" applyFont="1" applyFill="1" applyBorder="1" applyAlignment="1">
      <alignment horizontal="right" vertical="center"/>
    </xf>
    <xf numFmtId="0" fontId="9" fillId="2" borderId="19" xfId="0" applyFont="1" applyFill="1" applyBorder="1" applyAlignment="1">
      <alignment horizontal="right" vertical="center"/>
    </xf>
    <xf numFmtId="0" fontId="9" fillId="2" borderId="44" xfId="0" applyFont="1" applyFill="1" applyBorder="1" applyAlignment="1">
      <alignment horizontal="right" vertical="center"/>
    </xf>
    <xf numFmtId="0" fontId="9" fillId="3" borderId="36" xfId="0" applyFont="1" applyFill="1" applyBorder="1" applyAlignment="1">
      <alignment horizontal="right" vertical="center"/>
    </xf>
    <xf numFmtId="0" fontId="9" fillId="3" borderId="22" xfId="0" applyFont="1" applyFill="1" applyBorder="1" applyAlignment="1">
      <alignment horizontal="right" vertical="center"/>
    </xf>
    <xf numFmtId="0" fontId="17" fillId="0" borderId="0" xfId="0" applyFont="1" applyAlignment="1">
      <alignment horizontal="right" vertical="center"/>
    </xf>
    <xf numFmtId="0" fontId="11" fillId="0" borderId="0" xfId="0"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vertical="center" wrapText="1"/>
    </xf>
    <xf numFmtId="0" fontId="3" fillId="0" borderId="0" xfId="0" applyFont="1" applyAlignment="1">
      <alignment vertical="center" wrapText="1"/>
    </xf>
    <xf numFmtId="0" fontId="20" fillId="0" borderId="0" xfId="0" applyFont="1" applyAlignment="1">
      <alignment horizontal="left" vertical="center"/>
    </xf>
    <xf numFmtId="0" fontId="7" fillId="0" borderId="0" xfId="0" applyFont="1" applyAlignment="1">
      <alignment horizontal="center" vertical="center" wrapText="1"/>
    </xf>
    <xf numFmtId="0" fontId="4" fillId="0" borderId="0" xfId="0" applyFont="1">
      <alignment vertical="center"/>
    </xf>
    <xf numFmtId="0" fontId="31" fillId="0" borderId="60" xfId="0" applyFont="1" applyBorder="1" applyAlignment="1">
      <alignment horizontal="center" vertical="center" wrapText="1"/>
    </xf>
    <xf numFmtId="0" fontId="31" fillId="0" borderId="75" xfId="0" applyFont="1" applyBorder="1" applyAlignment="1">
      <alignment horizontal="center" vertical="center" wrapText="1"/>
    </xf>
    <xf numFmtId="0" fontId="37" fillId="0" borderId="59" xfId="0" applyFont="1" applyBorder="1" applyAlignment="1">
      <alignment horizontal="center" vertical="top" wrapText="1"/>
    </xf>
    <xf numFmtId="0" fontId="37" fillId="0" borderId="74" xfId="0" applyFont="1" applyBorder="1" applyAlignment="1">
      <alignment horizontal="center" vertical="top" wrapText="1"/>
    </xf>
    <xf numFmtId="0" fontId="31" fillId="0" borderId="59" xfId="0" applyFont="1" applyBorder="1" applyAlignment="1">
      <alignment horizontal="center" vertical="top" wrapText="1"/>
    </xf>
    <xf numFmtId="0" fontId="31" fillId="0" borderId="74" xfId="0" applyFont="1" applyBorder="1" applyAlignment="1">
      <alignment horizontal="center" vertical="top" wrapText="1"/>
    </xf>
    <xf numFmtId="0" fontId="56" fillId="0" borderId="62" xfId="0" applyFont="1" applyBorder="1" applyAlignment="1">
      <alignment horizontal="center" vertical="center"/>
    </xf>
    <xf numFmtId="0" fontId="56" fillId="0" borderId="79" xfId="0" applyFont="1" applyBorder="1" applyAlignment="1">
      <alignment horizontal="center" vertical="center"/>
    </xf>
    <xf numFmtId="0" fontId="40" fillId="0" borderId="3" xfId="0" applyFont="1" applyBorder="1" applyAlignment="1">
      <alignment horizontal="center" vertical="center" textRotation="255" wrapText="1"/>
    </xf>
    <xf numFmtId="0" fontId="40" fillId="0" borderId="1" xfId="0" applyFont="1" applyBorder="1" applyAlignment="1">
      <alignment horizontal="center" vertical="center" textRotation="255" wrapText="1"/>
    </xf>
    <xf numFmtId="0" fontId="40" fillId="0" borderId="30" xfId="0" applyFont="1" applyBorder="1" applyAlignment="1">
      <alignment horizontal="center" vertical="center" textRotation="255" wrapText="1"/>
    </xf>
    <xf numFmtId="0" fontId="40" fillId="0" borderId="3" xfId="0" applyFont="1" applyBorder="1" applyAlignment="1">
      <alignment horizontal="right" vertical="center" textRotation="255" wrapText="1"/>
    </xf>
    <xf numFmtId="0" fontId="40" fillId="0" borderId="1" xfId="0" applyFont="1" applyBorder="1" applyAlignment="1">
      <alignment horizontal="right" vertical="center" textRotation="255" wrapText="1"/>
    </xf>
    <xf numFmtId="0" fontId="40" fillId="0" borderId="30" xfId="0" applyFont="1" applyBorder="1" applyAlignment="1">
      <alignment horizontal="right" vertical="center" textRotation="255" wrapText="1"/>
    </xf>
    <xf numFmtId="0" fontId="40" fillId="0" borderId="63" xfId="0" applyFont="1" applyBorder="1" applyAlignment="1">
      <alignment horizontal="center" vertical="center" textRotation="255" wrapText="1"/>
    </xf>
    <xf numFmtId="0" fontId="40" fillId="0" borderId="81" xfId="0" applyFont="1" applyBorder="1" applyAlignment="1">
      <alignment horizontal="center" vertical="center" textRotation="255" wrapText="1"/>
    </xf>
    <xf numFmtId="0" fontId="40" fillId="0" borderId="100" xfId="0" applyFont="1" applyBorder="1" applyAlignment="1">
      <alignment horizontal="center" vertical="center" textRotation="255" wrapText="1"/>
    </xf>
    <xf numFmtId="0" fontId="40" fillId="0" borderId="101" xfId="0" applyFont="1" applyBorder="1" applyAlignment="1">
      <alignment horizontal="center" vertical="center" textRotation="255" wrapText="1"/>
    </xf>
    <xf numFmtId="0" fontId="55" fillId="0" borderId="56" xfId="0" applyFont="1" applyBorder="1" applyAlignment="1">
      <alignment horizontal="center" vertical="center" textRotation="255" wrapText="1"/>
    </xf>
    <xf numFmtId="0" fontId="55" fillId="0" borderId="83" xfId="0" applyFont="1" applyBorder="1" applyAlignment="1">
      <alignment horizontal="center" vertical="center" textRotation="255" wrapText="1"/>
    </xf>
    <xf numFmtId="49" fontId="40" fillId="0" borderId="3" xfId="0" applyNumberFormat="1" applyFont="1" applyBorder="1" applyAlignment="1">
      <alignment horizontal="center" vertical="center" textRotation="255" wrapText="1"/>
    </xf>
    <xf numFmtId="49" fontId="40" fillId="0" borderId="1" xfId="0" applyNumberFormat="1" applyFont="1" applyBorder="1" applyAlignment="1">
      <alignment horizontal="center" vertical="center" textRotation="255" wrapText="1"/>
    </xf>
    <xf numFmtId="49" fontId="40" fillId="0" borderId="30" xfId="0" applyNumberFormat="1" applyFont="1" applyBorder="1" applyAlignment="1">
      <alignment horizontal="center" vertical="center" textRotation="255" wrapText="1"/>
    </xf>
    <xf numFmtId="0" fontId="56" fillId="0" borderId="3" xfId="0" applyFont="1" applyBorder="1" applyAlignment="1">
      <alignment horizontal="center" vertical="center" textRotation="255" wrapText="1"/>
    </xf>
    <xf numFmtId="0" fontId="40" fillId="0" borderId="62" xfId="0" applyFont="1" applyBorder="1" applyAlignment="1">
      <alignment horizontal="center" vertical="center" textRotation="255" wrapText="1"/>
    </xf>
    <xf numFmtId="0" fontId="40" fillId="0" borderId="79" xfId="0" applyFont="1" applyBorder="1" applyAlignment="1">
      <alignment horizontal="center" vertical="center" textRotation="255" wrapText="1"/>
    </xf>
    <xf numFmtId="0" fontId="52" fillId="0" borderId="63" xfId="0" applyFont="1" applyBorder="1" applyAlignment="1">
      <alignment horizontal="center" vertical="center" textRotation="255" wrapText="1"/>
    </xf>
    <xf numFmtId="0" fontId="52" fillId="0" borderId="81" xfId="0" applyFont="1" applyBorder="1" applyAlignment="1">
      <alignment horizontal="center" vertical="center" textRotation="255" wrapText="1"/>
    </xf>
    <xf numFmtId="0" fontId="40" fillId="0" borderId="69" xfId="0" applyFont="1" applyBorder="1" applyAlignment="1">
      <alignment horizontal="right" vertical="center" textRotation="255" wrapText="1"/>
    </xf>
    <xf numFmtId="0" fontId="40" fillId="0" borderId="4" xfId="0" applyFont="1" applyBorder="1" applyAlignment="1">
      <alignment horizontal="right" vertical="center" textRotation="255" wrapText="1"/>
    </xf>
    <xf numFmtId="0" fontId="40" fillId="0" borderId="32" xfId="0" applyFont="1" applyBorder="1" applyAlignment="1">
      <alignment horizontal="right" vertical="center" textRotation="255" wrapText="1"/>
    </xf>
    <xf numFmtId="0" fontId="55" fillId="0" borderId="103" xfId="0" applyFont="1" applyBorder="1" applyAlignment="1">
      <alignment horizontal="center" vertical="center" textRotation="255"/>
    </xf>
    <xf numFmtId="0" fontId="55" fillId="0" borderId="104" xfId="0" applyFont="1" applyBorder="1" applyAlignment="1">
      <alignment horizontal="center" vertical="center" textRotation="255"/>
    </xf>
    <xf numFmtId="0" fontId="55" fillId="0" borderId="105" xfId="0" applyFont="1" applyBorder="1" applyAlignment="1">
      <alignment horizontal="center" vertical="center" textRotation="255"/>
    </xf>
    <xf numFmtId="0" fontId="56" fillId="0" borderId="3" xfId="0" applyFont="1" applyBorder="1" applyAlignment="1">
      <alignment horizontal="right" vertical="center" textRotation="255" wrapText="1"/>
    </xf>
    <xf numFmtId="0" fontId="56" fillId="0" borderId="1" xfId="0" applyFont="1" applyBorder="1" applyAlignment="1">
      <alignment horizontal="right" vertical="center" textRotation="255" wrapText="1"/>
    </xf>
    <xf numFmtId="0" fontId="56" fillId="0" borderId="30" xfId="0" applyFont="1" applyBorder="1" applyAlignment="1">
      <alignment horizontal="right" vertical="center" textRotation="255" wrapText="1"/>
    </xf>
    <xf numFmtId="0" fontId="56" fillId="0" borderId="1" xfId="0" applyFont="1" applyBorder="1" applyAlignment="1">
      <alignment horizontal="center" vertical="center" textRotation="255" wrapText="1"/>
    </xf>
    <xf numFmtId="0" fontId="56" fillId="0" borderId="30" xfId="0" applyFont="1" applyBorder="1" applyAlignment="1">
      <alignment horizontal="center" vertical="center" textRotation="255" wrapText="1"/>
    </xf>
    <xf numFmtId="0" fontId="37" fillId="0" borderId="59" xfId="0" applyFont="1" applyBorder="1" applyAlignment="1">
      <alignment horizontal="center" vertical="center" textRotation="255" wrapText="1"/>
    </xf>
    <xf numFmtId="0" fontId="37" fillId="0" borderId="74" xfId="0" applyFont="1" applyBorder="1" applyAlignment="1">
      <alignment horizontal="center" vertical="center" textRotation="255" wrapText="1"/>
    </xf>
    <xf numFmtId="0" fontId="56" fillId="0" borderId="59" xfId="0" applyFont="1" applyBorder="1" applyAlignment="1">
      <alignment horizontal="center" vertical="center" textRotation="255" wrapText="1"/>
    </xf>
    <xf numFmtId="0" fontId="56" fillId="0" borderId="74" xfId="0" applyFont="1" applyBorder="1" applyAlignment="1">
      <alignment horizontal="center" vertical="center" textRotation="255" wrapText="1"/>
    </xf>
    <xf numFmtId="49" fontId="40" fillId="0" borderId="59" xfId="0" applyNumberFormat="1" applyFont="1" applyBorder="1" applyAlignment="1">
      <alignment horizontal="center" vertical="center" textRotation="255" wrapText="1"/>
    </xf>
    <xf numFmtId="49" fontId="40" fillId="0" borderId="74" xfId="0" applyNumberFormat="1" applyFont="1" applyBorder="1" applyAlignment="1">
      <alignment horizontal="center" vertical="center" textRotation="255" wrapText="1"/>
    </xf>
    <xf numFmtId="0" fontId="37" fillId="0" borderId="59" xfId="0" applyFont="1" applyBorder="1" applyAlignment="1">
      <alignment horizontal="center" vertical="center" wrapText="1"/>
    </xf>
    <xf numFmtId="0" fontId="37" fillId="0" borderId="3" xfId="0" applyFont="1" applyBorder="1" applyAlignment="1">
      <alignment horizontal="center" vertical="center" wrapText="1"/>
    </xf>
    <xf numFmtId="0" fontId="53" fillId="0" borderId="59" xfId="0" applyFont="1" applyBorder="1" applyAlignment="1">
      <alignment horizontal="center" vertical="center" textRotation="255" wrapText="1"/>
    </xf>
    <xf numFmtId="0" fontId="53" fillId="0" borderId="74" xfId="0" applyFont="1" applyBorder="1" applyAlignment="1">
      <alignment horizontal="center" vertical="center" textRotation="255" wrapText="1"/>
    </xf>
    <xf numFmtId="0" fontId="52" fillId="0" borderId="59" xfId="0" applyFont="1" applyBorder="1" applyAlignment="1">
      <alignment horizontal="center" vertical="center" textRotation="255" wrapText="1"/>
    </xf>
    <xf numFmtId="0" fontId="52" fillId="0" borderId="74" xfId="0" applyFont="1" applyBorder="1" applyAlignment="1">
      <alignment horizontal="center" vertical="center" textRotation="255" wrapText="1"/>
    </xf>
    <xf numFmtId="0" fontId="40" fillId="0" borderId="63" xfId="0" applyFont="1" applyBorder="1" applyAlignment="1">
      <alignment horizontal="right" vertical="center" textRotation="255" wrapText="1"/>
    </xf>
    <xf numFmtId="0" fontId="40" fillId="0" borderId="81" xfId="0" applyFont="1" applyBorder="1" applyAlignment="1">
      <alignment horizontal="right" vertical="center" textRotation="255" wrapText="1"/>
    </xf>
    <xf numFmtId="0" fontId="53" fillId="0" borderId="62" xfId="0" applyFont="1" applyBorder="1" applyAlignment="1">
      <alignment horizontal="center" vertical="center" textRotation="255" wrapText="1"/>
    </xf>
    <xf numFmtId="0" fontId="53" fillId="0" borderId="79" xfId="0" applyFont="1" applyBorder="1" applyAlignment="1">
      <alignment horizontal="center" vertical="center" textRotation="255" wrapText="1"/>
    </xf>
    <xf numFmtId="0" fontId="37" fillId="0" borderId="74" xfId="0" applyFont="1" applyBorder="1" applyAlignment="1">
      <alignment horizontal="center" vertical="center" wrapText="1"/>
    </xf>
    <xf numFmtId="0" fontId="37" fillId="0" borderId="60" xfId="0" applyFont="1" applyBorder="1" applyAlignment="1">
      <alignment horizontal="center" vertical="center" wrapText="1"/>
    </xf>
    <xf numFmtId="0" fontId="37" fillId="0" borderId="75" xfId="0" applyFont="1" applyBorder="1" applyAlignment="1">
      <alignment horizontal="center" vertical="center" wrapText="1"/>
    </xf>
    <xf numFmtId="0" fontId="55" fillId="0" borderId="61" xfId="0" applyFont="1" applyBorder="1" applyAlignment="1">
      <alignment horizontal="center" vertical="center" textRotation="255" wrapText="1"/>
    </xf>
    <xf numFmtId="0" fontId="55" fillId="0" borderId="73" xfId="0" applyFont="1" applyBorder="1" applyAlignment="1">
      <alignment horizontal="center" vertical="center" textRotation="255" wrapText="1"/>
    </xf>
    <xf numFmtId="0" fontId="37" fillId="0" borderId="62" xfId="0" applyFont="1" applyBorder="1" applyAlignment="1">
      <alignment horizontal="center" vertical="center" wrapText="1"/>
    </xf>
    <xf numFmtId="0" fontId="37" fillId="0" borderId="79" xfId="0" applyFont="1" applyBorder="1" applyAlignment="1">
      <alignment horizontal="center" vertical="center" wrapText="1"/>
    </xf>
    <xf numFmtId="0" fontId="46" fillId="0" borderId="61" xfId="0" applyFont="1" applyBorder="1" applyAlignment="1">
      <alignment horizontal="center" vertical="center" textRotation="255" wrapText="1"/>
    </xf>
    <xf numFmtId="0" fontId="46" fillId="0" borderId="73" xfId="0" applyFont="1" applyBorder="1" applyAlignment="1">
      <alignment horizontal="center" vertical="center" textRotation="255" wrapText="1"/>
    </xf>
    <xf numFmtId="0" fontId="37" fillId="0" borderId="62" xfId="0" applyFont="1" applyBorder="1" applyAlignment="1">
      <alignment horizontal="center" vertical="center" textRotation="255" wrapText="1"/>
    </xf>
    <xf numFmtId="0" fontId="37" fillId="0" borderId="79" xfId="0" applyFont="1" applyBorder="1" applyAlignment="1">
      <alignment horizontal="center" vertical="center" textRotation="255" wrapText="1"/>
    </xf>
    <xf numFmtId="0" fontId="37" fillId="0" borderId="59" xfId="0" applyFont="1" applyBorder="1" applyAlignment="1">
      <alignment horizontal="right" vertical="center" textRotation="255" wrapText="1"/>
    </xf>
    <xf numFmtId="0" fontId="37" fillId="0" borderId="74" xfId="0" applyFont="1" applyBorder="1" applyAlignment="1">
      <alignment horizontal="right" vertical="center" textRotation="255" wrapText="1"/>
    </xf>
    <xf numFmtId="0" fontId="31" fillId="0" borderId="59" xfId="0" applyFont="1" applyBorder="1" applyAlignment="1">
      <alignment horizontal="center" vertical="center" textRotation="255" wrapText="1"/>
    </xf>
    <xf numFmtId="0" fontId="31" fillId="0" borderId="74" xfId="0" applyFont="1" applyBorder="1" applyAlignment="1">
      <alignment horizontal="center" vertical="center" textRotation="255" wrapText="1"/>
    </xf>
    <xf numFmtId="0" fontId="56" fillId="0" borderId="58" xfId="0" applyFont="1" applyBorder="1" applyAlignment="1">
      <alignment horizontal="center" vertical="center" textRotation="255" wrapText="1"/>
    </xf>
    <xf numFmtId="0" fontId="40" fillId="0" borderId="58" xfId="0" applyFont="1" applyBorder="1" applyAlignment="1">
      <alignment horizontal="center" vertical="center" textRotation="255" wrapText="1"/>
    </xf>
    <xf numFmtId="0" fontId="40" fillId="0" borderId="78" xfId="0" applyFont="1" applyBorder="1" applyAlignment="1">
      <alignment horizontal="center" vertical="center" textRotation="255" wrapText="1"/>
    </xf>
    <xf numFmtId="0" fontId="52" fillId="0" borderId="57" xfId="0" applyFont="1" applyBorder="1" applyAlignment="1">
      <alignment horizontal="center" vertical="center" textRotation="255" wrapText="1"/>
    </xf>
    <xf numFmtId="0" fontId="52" fillId="0" borderId="84" xfId="0" applyFont="1" applyBorder="1" applyAlignment="1">
      <alignment horizontal="center" vertical="center" textRotation="255" wrapText="1"/>
    </xf>
    <xf numFmtId="0" fontId="31" fillId="0" borderId="59" xfId="0" applyFont="1" applyBorder="1" applyAlignment="1">
      <alignment horizontal="center" vertical="center" wrapText="1"/>
    </xf>
    <xf numFmtId="0" fontId="31" fillId="0" borderId="74" xfId="0" applyFont="1" applyBorder="1" applyAlignment="1">
      <alignment horizontal="center" vertical="center" wrapText="1"/>
    </xf>
    <xf numFmtId="0" fontId="62" fillId="0" borderId="61" xfId="0" applyFont="1" applyBorder="1" applyAlignment="1">
      <alignment horizontal="center" vertical="center" textRotation="255" wrapText="1"/>
    </xf>
    <xf numFmtId="0" fontId="62" fillId="0" borderId="73" xfId="0" applyFont="1" applyBorder="1" applyAlignment="1">
      <alignment horizontal="center" vertical="center" textRotation="255" wrapText="1"/>
    </xf>
    <xf numFmtId="0" fontId="31" fillId="0" borderId="62" xfId="0" applyFont="1" applyBorder="1" applyAlignment="1">
      <alignment horizontal="center" vertical="center" wrapText="1"/>
    </xf>
    <xf numFmtId="0" fontId="31" fillId="0" borderId="79" xfId="0" applyFont="1" applyBorder="1" applyAlignment="1">
      <alignment horizontal="center" vertical="center" wrapText="1"/>
    </xf>
    <xf numFmtId="0" fontId="56" fillId="0" borderId="69" xfId="0" applyFont="1" applyBorder="1" applyAlignment="1">
      <alignment horizontal="center" vertical="center" textRotation="255" wrapText="1"/>
    </xf>
    <xf numFmtId="0" fontId="56" fillId="0" borderId="4" xfId="0" applyFont="1" applyBorder="1" applyAlignment="1">
      <alignment horizontal="center" vertical="center" textRotation="255" wrapText="1"/>
    </xf>
    <xf numFmtId="0" fontId="56" fillId="0" borderId="32" xfId="0" applyFont="1" applyBorder="1" applyAlignment="1">
      <alignment horizontal="center" vertical="center" textRotation="255" wrapText="1"/>
    </xf>
    <xf numFmtId="0" fontId="56" fillId="0" borderId="60" xfId="0" applyFont="1" applyBorder="1" applyAlignment="1">
      <alignment horizontal="center" vertical="center" textRotation="255" wrapText="1"/>
    </xf>
    <xf numFmtId="0" fontId="56" fillId="0" borderId="75" xfId="0" applyFont="1" applyBorder="1" applyAlignment="1">
      <alignment horizontal="center" vertical="center" textRotation="255" wrapText="1"/>
    </xf>
    <xf numFmtId="0" fontId="58" fillId="0" borderId="1" xfId="0" applyFont="1" applyBorder="1" applyAlignment="1">
      <alignment horizontal="center" vertical="center" textRotation="255" wrapText="1"/>
    </xf>
    <xf numFmtId="0" fontId="58" fillId="0" borderId="30" xfId="0" applyFont="1" applyBorder="1" applyAlignment="1">
      <alignment horizontal="center" vertical="center" textRotation="255" wrapText="1"/>
    </xf>
    <xf numFmtId="0" fontId="46" fillId="0" borderId="71" xfId="0" applyFont="1" applyBorder="1" applyAlignment="1">
      <alignment horizontal="center" vertical="center" textRotation="255" wrapText="1"/>
    </xf>
    <xf numFmtId="0" fontId="46" fillId="0" borderId="87" xfId="0" applyFont="1" applyBorder="1" applyAlignment="1">
      <alignment horizontal="center" vertical="center" textRotation="255" wrapText="1"/>
    </xf>
    <xf numFmtId="0" fontId="53" fillId="0" borderId="60" xfId="0" applyFont="1" applyBorder="1" applyAlignment="1">
      <alignment horizontal="center" vertical="center" textRotation="255" wrapText="1"/>
    </xf>
    <xf numFmtId="0" fontId="53" fillId="0" borderId="75" xfId="0" applyFont="1" applyBorder="1" applyAlignment="1">
      <alignment horizontal="center" vertical="center" textRotation="255" wrapText="1"/>
    </xf>
    <xf numFmtId="0" fontId="57" fillId="0" borderId="58" xfId="0" applyFont="1" applyBorder="1" applyAlignment="1">
      <alignment horizontal="center" vertical="center" textRotation="255" wrapText="1"/>
    </xf>
    <xf numFmtId="0" fontId="57" fillId="0" borderId="78" xfId="0" applyFont="1" applyBorder="1" applyAlignment="1">
      <alignment horizontal="center" vertical="center" textRotation="255" wrapText="1"/>
    </xf>
    <xf numFmtId="0" fontId="54" fillId="0" borderId="61" xfId="0" applyFont="1" applyBorder="1" applyAlignment="1">
      <alignment horizontal="center" vertical="center" textRotation="255" wrapText="1"/>
    </xf>
    <xf numFmtId="0" fontId="54" fillId="0" borderId="73" xfId="0" applyFont="1" applyBorder="1" applyAlignment="1">
      <alignment horizontal="center" vertical="center" textRotation="255" wrapText="1"/>
    </xf>
    <xf numFmtId="0" fontId="53" fillId="0" borderId="57" xfId="0" applyFont="1" applyBorder="1" applyAlignment="1">
      <alignment horizontal="center" vertical="center" textRotation="255" wrapText="1"/>
    </xf>
    <xf numFmtId="0" fontId="53" fillId="0" borderId="84" xfId="0" applyFont="1" applyBorder="1" applyAlignment="1">
      <alignment horizontal="center" vertical="center" textRotation="255" wrapText="1"/>
    </xf>
    <xf numFmtId="0" fontId="58" fillId="0" borderId="2" xfId="0" applyFont="1" applyBorder="1" applyAlignment="1">
      <alignment horizontal="center" vertical="center" textRotation="255" wrapText="1"/>
    </xf>
    <xf numFmtId="0" fontId="58" fillId="0" borderId="59" xfId="0" applyFont="1" applyBorder="1" applyAlignment="1">
      <alignment horizontal="center" vertical="center" textRotation="255" wrapText="1"/>
    </xf>
    <xf numFmtId="0" fontId="58" fillId="0" borderId="74" xfId="0" applyFont="1" applyBorder="1" applyAlignment="1">
      <alignment horizontal="center" vertical="center" textRotation="255" wrapText="1"/>
    </xf>
    <xf numFmtId="0" fontId="60" fillId="0" borderId="1" xfId="0" applyFont="1" applyBorder="1" applyAlignment="1">
      <alignment horizontal="center" vertical="center" textRotation="255" wrapText="1"/>
    </xf>
    <xf numFmtId="0" fontId="61" fillId="0" borderId="56" xfId="0" applyFont="1" applyBorder="1" applyAlignment="1">
      <alignment horizontal="center" vertical="center" textRotation="255"/>
    </xf>
    <xf numFmtId="0" fontId="61" fillId="0" borderId="83" xfId="0" applyFont="1" applyBorder="1" applyAlignment="1">
      <alignment horizontal="center" vertical="center" textRotation="255"/>
    </xf>
    <xf numFmtId="0" fontId="58" fillId="0" borderId="62" xfId="0" applyFont="1" applyBorder="1" applyAlignment="1">
      <alignment horizontal="center" vertical="center" textRotation="255"/>
    </xf>
    <xf numFmtId="0" fontId="58" fillId="0" borderId="79" xfId="0" applyFont="1" applyBorder="1" applyAlignment="1">
      <alignment horizontal="center" vertical="center" textRotation="255"/>
    </xf>
    <xf numFmtId="0" fontId="55" fillId="0" borderId="68" xfId="0" applyFont="1" applyBorder="1" applyAlignment="1">
      <alignment horizontal="center" vertical="center" textRotation="255" wrapText="1"/>
    </xf>
    <xf numFmtId="0" fontId="55" fillId="0" borderId="80" xfId="0" applyFont="1" applyBorder="1" applyAlignment="1">
      <alignment horizontal="center" vertical="center" textRotation="255" wrapText="1"/>
    </xf>
    <xf numFmtId="0" fontId="37" fillId="0" borderId="63" xfId="0" applyFont="1" applyBorder="1" applyAlignment="1">
      <alignment horizontal="center" vertical="center" wrapText="1"/>
    </xf>
    <xf numFmtId="0" fontId="37" fillId="0" borderId="81" xfId="0" applyFont="1" applyBorder="1" applyAlignment="1">
      <alignment horizontal="center" vertical="center" wrapText="1"/>
    </xf>
    <xf numFmtId="0" fontId="37" fillId="0" borderId="72" xfId="0" applyFont="1" applyBorder="1" applyAlignment="1">
      <alignment horizontal="center" vertical="center" wrapText="1"/>
    </xf>
    <xf numFmtId="0" fontId="37" fillId="0" borderId="82" xfId="0" applyFont="1" applyBorder="1" applyAlignment="1">
      <alignment horizontal="center" vertical="center" wrapText="1"/>
    </xf>
    <xf numFmtId="0" fontId="62" fillId="0" borderId="58" xfId="0" applyFont="1" applyBorder="1" applyAlignment="1">
      <alignment horizontal="center" vertical="center" textRotation="255" wrapText="1"/>
    </xf>
    <xf numFmtId="0" fontId="62" fillId="0" borderId="78" xfId="0" applyFont="1" applyBorder="1" applyAlignment="1">
      <alignment horizontal="center" vertical="center" textRotation="255" wrapText="1"/>
    </xf>
    <xf numFmtId="0" fontId="56" fillId="0" borderId="59" xfId="0" applyFont="1" applyBorder="1" applyAlignment="1">
      <alignment horizontal="center" vertical="center"/>
    </xf>
    <xf numFmtId="0" fontId="56" fillId="0" borderId="74" xfId="0" applyFont="1" applyBorder="1" applyAlignment="1">
      <alignment horizontal="center" vertical="center"/>
    </xf>
    <xf numFmtId="0" fontId="40" fillId="0" borderId="0" xfId="0" applyFont="1" applyAlignment="1">
      <alignment horizontal="center" vertical="center" wrapText="1"/>
    </xf>
    <xf numFmtId="0" fontId="35" fillId="0" borderId="0" xfId="0" applyFont="1" applyAlignment="1">
      <alignment horizontal="center" vertical="center" wrapText="1"/>
    </xf>
    <xf numFmtId="0" fontId="48" fillId="0" borderId="56" xfId="0" applyFont="1" applyBorder="1" applyAlignment="1">
      <alignment horizontal="center" vertical="center" wrapText="1"/>
    </xf>
    <xf numFmtId="0" fontId="48" fillId="0" borderId="57" xfId="0" applyFont="1" applyBorder="1" applyAlignment="1">
      <alignment horizontal="center" vertical="center" wrapText="1"/>
    </xf>
    <xf numFmtId="0" fontId="62" fillId="0" borderId="58" xfId="0" applyFont="1" applyBorder="1" applyAlignment="1">
      <alignment horizontal="center" vertical="center" textRotation="255"/>
    </xf>
    <xf numFmtId="0" fontId="62" fillId="0" borderId="78" xfId="0" applyFont="1" applyBorder="1" applyAlignment="1">
      <alignment horizontal="center" vertical="center" textRotation="255"/>
    </xf>
    <xf numFmtId="0" fontId="61" fillId="0" borderId="40" xfId="0" applyFont="1" applyBorder="1" applyAlignment="1">
      <alignment horizontal="center" vertical="center" textRotation="255" wrapText="1"/>
    </xf>
    <xf numFmtId="0" fontId="61" fillId="0" borderId="33" xfId="0" applyFont="1" applyBorder="1" applyAlignment="1">
      <alignment horizontal="center" vertical="center" textRotation="255" wrapText="1"/>
    </xf>
    <xf numFmtId="0" fontId="56" fillId="0" borderId="60" xfId="0" applyFont="1" applyBorder="1" applyAlignment="1">
      <alignment horizontal="center" vertical="center"/>
    </xf>
    <xf numFmtId="0" fontId="56" fillId="0" borderId="75" xfId="0" applyFont="1" applyBorder="1" applyAlignment="1">
      <alignment horizontal="center" vertical="center"/>
    </xf>
    <xf numFmtId="0" fontId="31" fillId="0" borderId="56" xfId="0" applyFont="1" applyBorder="1" applyAlignment="1">
      <alignment horizontal="left" vertical="center"/>
    </xf>
    <xf numFmtId="0" fontId="31" fillId="0" borderId="0" xfId="0" applyFont="1" applyAlignment="1">
      <alignment horizontal="left" vertical="center"/>
    </xf>
    <xf numFmtId="0" fontId="31" fillId="0" borderId="57" xfId="0" applyFont="1" applyBorder="1" applyAlignment="1">
      <alignment horizontal="left" vertical="center"/>
    </xf>
    <xf numFmtId="0" fontId="37" fillId="0" borderId="0" xfId="0" applyFont="1" applyAlignment="1">
      <alignment horizontal="left" vertical="center" wrapText="1"/>
    </xf>
    <xf numFmtId="0" fontId="37" fillId="0" borderId="56" xfId="0" applyFont="1" applyBorder="1" applyAlignment="1">
      <alignment horizontal="left" vertical="center" wrapText="1"/>
    </xf>
    <xf numFmtId="0" fontId="37" fillId="0" borderId="57" xfId="0" applyFont="1" applyBorder="1" applyAlignment="1">
      <alignment horizontal="left" vertical="center" wrapText="1"/>
    </xf>
    <xf numFmtId="0" fontId="37" fillId="0" borderId="65" xfId="0" applyFont="1" applyBorder="1" applyAlignment="1">
      <alignment horizontal="left" vertical="center" wrapText="1"/>
    </xf>
    <xf numFmtId="0" fontId="37" fillId="0" borderId="59" xfId="0" applyFont="1" applyBorder="1" applyAlignment="1">
      <alignment horizontal="left" vertical="center" wrapText="1"/>
    </xf>
    <xf numFmtId="0" fontId="37" fillId="0" borderId="66" xfId="0" applyFont="1" applyBorder="1" applyAlignment="1">
      <alignment horizontal="left" vertical="center" wrapText="1"/>
    </xf>
    <xf numFmtId="0" fontId="46" fillId="0" borderId="67" xfId="0" applyFont="1" applyBorder="1" applyAlignment="1">
      <alignment horizontal="left" vertical="center" wrapText="1"/>
    </xf>
    <xf numFmtId="0" fontId="46" fillId="0" borderId="56" xfId="0" applyFont="1" applyBorder="1" applyAlignment="1">
      <alignment horizontal="left" vertical="center" wrapText="1"/>
    </xf>
    <xf numFmtId="0" fontId="0" fillId="0" borderId="57" xfId="0" applyBorder="1" applyAlignment="1">
      <alignment horizontal="center" vertical="center"/>
    </xf>
    <xf numFmtId="0" fontId="46" fillId="0" borderId="0" xfId="0" applyFont="1" applyAlignment="1">
      <alignment horizontal="left" vertical="center" wrapText="1"/>
    </xf>
    <xf numFmtId="0" fontId="46" fillId="0" borderId="56" xfId="0" applyFont="1" applyBorder="1" applyAlignment="1">
      <alignment horizontal="left" vertical="center"/>
    </xf>
    <xf numFmtId="0" fontId="37" fillId="0" borderId="0" xfId="0" applyFont="1" applyAlignment="1">
      <alignment horizontal="left" vertical="center"/>
    </xf>
    <xf numFmtId="0" fontId="54" fillId="0" borderId="56" xfId="0" applyFont="1" applyBorder="1" applyAlignment="1">
      <alignment horizontal="center" vertical="center" textRotation="255" wrapText="1"/>
    </xf>
    <xf numFmtId="0" fontId="54" fillId="0" borderId="83" xfId="0" applyFont="1" applyBorder="1" applyAlignment="1">
      <alignment horizontal="center" vertical="center" textRotation="255" wrapText="1"/>
    </xf>
    <xf numFmtId="0" fontId="55" fillId="0" borderId="0" xfId="0" applyFont="1" applyAlignment="1">
      <alignment horizontal="center" vertical="center" textRotation="255"/>
    </xf>
    <xf numFmtId="0" fontId="55" fillId="0" borderId="12" xfId="0" applyFont="1" applyBorder="1" applyAlignment="1">
      <alignment horizontal="center" vertical="center" textRotation="255"/>
    </xf>
    <xf numFmtId="0" fontId="51" fillId="0" borderId="58" xfId="0" applyFont="1" applyBorder="1" applyAlignment="1">
      <alignment horizontal="center" vertical="center" textRotation="255" wrapText="1"/>
    </xf>
    <xf numFmtId="0" fontId="51" fillId="0" borderId="78" xfId="0" applyFont="1" applyBorder="1" applyAlignment="1">
      <alignment horizontal="center" vertical="center" textRotation="255"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18</xdr:row>
      <xdr:rowOff>277091</xdr:rowOff>
    </xdr:from>
    <xdr:to>
      <xdr:col>2</xdr:col>
      <xdr:colOff>675409</xdr:colOff>
      <xdr:row>20</xdr:row>
      <xdr:rowOff>238125</xdr:rowOff>
    </xdr:to>
    <xdr:cxnSp macro="">
      <xdr:nvCxnSpPr>
        <xdr:cNvPr id="5" name="直線コネクタ 4">
          <a:extLst>
            <a:ext uri="{FF2B5EF4-FFF2-40B4-BE49-F238E27FC236}">
              <a16:creationId xmlns:a16="http://schemas.microsoft.com/office/drawing/2014/main" id="{F7429A90-18FE-59CB-7321-31F88BBFDA1B}"/>
            </a:ext>
          </a:extLst>
        </xdr:cNvPr>
        <xdr:cNvCxnSpPr/>
      </xdr:nvCxnSpPr>
      <xdr:spPr>
        <a:xfrm>
          <a:off x="693593" y="6225886"/>
          <a:ext cx="1397577" cy="476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222</xdr:col>
      <xdr:colOff>278129</xdr:colOff>
      <xdr:row>2</xdr:row>
      <xdr:rowOff>264799</xdr:rowOff>
    </xdr:from>
    <xdr:to>
      <xdr:col>226</xdr:col>
      <xdr:colOff>209552</xdr:colOff>
      <xdr:row>3</xdr:row>
      <xdr:rowOff>134502</xdr:rowOff>
    </xdr:to>
    <xdr:sp macro="" textlink="">
      <xdr:nvSpPr>
        <xdr:cNvPr id="11" name="右中かっこ 10">
          <a:extLst>
            <a:ext uri="{FF2B5EF4-FFF2-40B4-BE49-F238E27FC236}">
              <a16:creationId xmlns:a16="http://schemas.microsoft.com/office/drawing/2014/main" id="{DA5379F0-96E5-4501-B680-F4014CFB9D71}"/>
            </a:ext>
          </a:extLst>
        </xdr:cNvPr>
        <xdr:cNvSpPr/>
      </xdr:nvSpPr>
      <xdr:spPr>
        <a:xfrm rot="5400000">
          <a:off x="108008164" y="129164"/>
          <a:ext cx="269753" cy="1684023"/>
        </a:xfrm>
        <a:prstGeom prst="rightBrace">
          <a:avLst>
            <a:gd name="adj1" fmla="val 8333"/>
            <a:gd name="adj2" fmla="val 51714"/>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housa@ataj.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1038A-208F-47D6-856D-E8A33B517F0B}">
  <sheetPr>
    <pageSetUpPr fitToPage="1"/>
  </sheetPr>
  <dimension ref="A1:AB624"/>
  <sheetViews>
    <sheetView showGridLines="0" showZeros="0" tabSelected="1" zoomScaleNormal="100" zoomScaleSheetLayoutView="100" workbookViewId="0">
      <selection activeCell="O10" sqref="O10"/>
    </sheetView>
  </sheetViews>
  <sheetFormatPr defaultColWidth="9" defaultRowHeight="18.75" x14ac:dyDescent="0.4"/>
  <cols>
    <col min="1" max="1" width="9" style="1"/>
    <col min="2" max="2" width="9.625" style="1" customWidth="1"/>
    <col min="3" max="3" width="9" style="1"/>
    <col min="4" max="4" width="11.125" style="1" customWidth="1"/>
    <col min="5" max="5" width="9.625" style="1" customWidth="1"/>
    <col min="6" max="6" width="11.75" style="1" customWidth="1"/>
    <col min="7" max="7" width="9.625" style="1" customWidth="1"/>
    <col min="8" max="8" width="10.5" style="1" customWidth="1"/>
    <col min="9" max="13" width="9.625" style="1" customWidth="1"/>
    <col min="14" max="14" width="9" style="1" customWidth="1"/>
    <col min="15" max="15" width="10.625" style="1" customWidth="1"/>
    <col min="16" max="26" width="9" style="1" customWidth="1"/>
    <col min="27" max="27" width="8.25" style="1" customWidth="1"/>
    <col min="28" max="28" width="9" style="1" customWidth="1"/>
    <col min="29" max="29" width="8.5" style="1" customWidth="1"/>
    <col min="30" max="30" width="9" style="1" customWidth="1"/>
    <col min="31" max="16384" width="9" style="1"/>
  </cols>
  <sheetData>
    <row r="1" spans="1:23" ht="33" x14ac:dyDescent="0.4">
      <c r="A1" s="307" t="s">
        <v>490</v>
      </c>
      <c r="B1" s="307"/>
      <c r="C1" s="307"/>
      <c r="D1" s="307"/>
      <c r="E1" s="307"/>
      <c r="F1" s="307"/>
      <c r="G1" s="307"/>
      <c r="H1" s="307"/>
      <c r="I1" s="307"/>
      <c r="J1" s="307"/>
      <c r="K1" s="307"/>
      <c r="L1" s="307"/>
      <c r="M1" s="307"/>
      <c r="N1" s="307"/>
    </row>
    <row r="2" spans="1:23" ht="30.75" customHeight="1" thickBot="1" x14ac:dyDescent="0.45">
      <c r="A2" s="5"/>
      <c r="B2" s="26"/>
      <c r="C2" s="113" t="s">
        <v>256</v>
      </c>
      <c r="D2" s="27" t="s">
        <v>20</v>
      </c>
      <c r="E2" s="28" t="s">
        <v>10</v>
      </c>
      <c r="F2" s="29" t="s">
        <v>15</v>
      </c>
      <c r="G2" s="281" t="s">
        <v>12</v>
      </c>
      <c r="H2" s="281"/>
      <c r="I2" s="112" t="s">
        <v>19</v>
      </c>
      <c r="J2" s="112"/>
      <c r="K2" s="112"/>
      <c r="L2" s="112"/>
      <c r="M2" s="112"/>
      <c r="O2" s="277"/>
      <c r="P2" s="277"/>
      <c r="Q2" s="277"/>
      <c r="R2" s="4"/>
      <c r="V2" s="26"/>
      <c r="W2" s="26"/>
    </row>
    <row r="3" spans="1:23" ht="33.75" customHeight="1" thickTop="1" thickBot="1" x14ac:dyDescent="0.45">
      <c r="B3" s="295" t="s">
        <v>18</v>
      </c>
      <c r="C3" s="296"/>
      <c r="D3" s="248"/>
      <c r="E3" s="249"/>
      <c r="F3" s="249"/>
      <c r="G3" s="249"/>
      <c r="H3" s="249"/>
      <c r="I3" s="249"/>
      <c r="J3" s="249"/>
      <c r="K3" s="249"/>
      <c r="L3" s="249"/>
      <c r="M3" s="250"/>
      <c r="N3" s="10"/>
      <c r="O3" s="280" t="s">
        <v>13</v>
      </c>
      <c r="P3" s="280"/>
      <c r="Q3" s="280"/>
      <c r="R3" s="258" t="s">
        <v>32</v>
      </c>
      <c r="S3" s="259"/>
      <c r="T3" s="259"/>
      <c r="U3" s="26"/>
      <c r="V3" s="26"/>
      <c r="W3" s="26"/>
    </row>
    <row r="4" spans="1:23" ht="33.75" customHeight="1" thickTop="1" thickBot="1" x14ac:dyDescent="0.45">
      <c r="B4" s="297" t="s">
        <v>6</v>
      </c>
      <c r="C4" s="298"/>
      <c r="D4" s="251"/>
      <c r="E4" s="252"/>
      <c r="F4" s="253"/>
      <c r="G4" s="293"/>
      <c r="H4" s="294"/>
      <c r="I4" s="294"/>
      <c r="J4" s="294"/>
      <c r="K4" s="294"/>
      <c r="L4" s="294"/>
      <c r="M4" s="294"/>
      <c r="O4" s="282" t="s">
        <v>14</v>
      </c>
      <c r="P4" s="282"/>
      <c r="Q4" s="26" t="str">
        <f>"【デジタル式運行記録計等の使用実態調査票(バス)】："&amp;C3</f>
        <v>【デジタル式運行記録計等の使用実態調査票(バス)】：</v>
      </c>
      <c r="R4" s="26"/>
      <c r="S4" s="26"/>
      <c r="T4" s="26"/>
      <c r="U4" s="26"/>
      <c r="V4" s="26"/>
      <c r="W4" s="26"/>
    </row>
    <row r="5" spans="1:23" ht="33.75" customHeight="1" thickTop="1" thickBot="1" x14ac:dyDescent="0.45">
      <c r="B5" s="299" t="s">
        <v>22</v>
      </c>
      <c r="C5" s="300"/>
      <c r="D5" s="248"/>
      <c r="E5" s="249"/>
      <c r="F5" s="249"/>
      <c r="G5" s="249"/>
      <c r="H5" s="249"/>
      <c r="I5" s="249"/>
      <c r="J5" s="249"/>
      <c r="K5" s="249"/>
      <c r="L5" s="249"/>
      <c r="M5" s="250"/>
      <c r="O5" s="283" t="s">
        <v>33</v>
      </c>
      <c r="P5" s="283"/>
      <c r="Q5" s="283"/>
      <c r="R5" s="283"/>
      <c r="S5" s="283"/>
      <c r="T5" s="283"/>
      <c r="U5" s="283"/>
      <c r="V5" s="26"/>
      <c r="W5" s="26"/>
    </row>
    <row r="6" spans="1:23" ht="33.75" customHeight="1" thickTop="1" thickBot="1" x14ac:dyDescent="0.45">
      <c r="B6" s="299" t="s">
        <v>0</v>
      </c>
      <c r="C6" s="300"/>
      <c r="D6" s="248"/>
      <c r="E6" s="249"/>
      <c r="F6" s="249"/>
      <c r="G6" s="250"/>
      <c r="H6" s="284" t="s">
        <v>5</v>
      </c>
      <c r="I6" s="285"/>
      <c r="J6" s="288"/>
      <c r="K6" s="288"/>
      <c r="L6" s="288"/>
      <c r="M6" s="288"/>
      <c r="O6" s="283"/>
      <c r="P6" s="283"/>
      <c r="Q6" s="283"/>
      <c r="R6" s="283"/>
      <c r="S6" s="283"/>
      <c r="T6" s="283"/>
      <c r="U6" s="283"/>
      <c r="V6" s="26"/>
      <c r="W6" s="26"/>
    </row>
    <row r="7" spans="1:23" ht="33.75" customHeight="1" thickTop="1" thickBot="1" x14ac:dyDescent="0.45">
      <c r="B7" s="299" t="s">
        <v>1</v>
      </c>
      <c r="C7" s="300"/>
      <c r="D7" s="248"/>
      <c r="E7" s="249"/>
      <c r="F7" s="249"/>
      <c r="G7" s="250"/>
      <c r="H7" s="286" t="s">
        <v>2</v>
      </c>
      <c r="I7" s="287"/>
      <c r="J7" s="289" t="s">
        <v>17</v>
      </c>
      <c r="K7" s="290"/>
      <c r="L7" s="290"/>
      <c r="M7" s="291"/>
      <c r="O7" s="30"/>
      <c r="P7" s="30"/>
      <c r="Q7" s="30"/>
      <c r="R7" s="30"/>
      <c r="S7" s="30"/>
      <c r="T7" s="30"/>
      <c r="U7" s="30"/>
      <c r="V7" s="26"/>
      <c r="W7" s="26"/>
    </row>
    <row r="8" spans="1:23" ht="33.75" customHeight="1" thickTop="1" thickBot="1" x14ac:dyDescent="0.45">
      <c r="B8" s="301" t="s">
        <v>3</v>
      </c>
      <c r="C8" s="302"/>
      <c r="D8" s="251"/>
      <c r="E8" s="252"/>
      <c r="F8" s="252"/>
      <c r="G8" s="253"/>
      <c r="H8" s="286" t="s">
        <v>4</v>
      </c>
      <c r="I8" s="287"/>
      <c r="J8" s="292"/>
      <c r="K8" s="292"/>
      <c r="L8" s="292"/>
      <c r="M8" s="292"/>
    </row>
    <row r="9" spans="1:23" ht="21" customHeight="1" x14ac:dyDescent="0.4"/>
    <row r="10" spans="1:23" ht="28.5" customHeight="1" x14ac:dyDescent="0.4">
      <c r="A10" s="247" t="s">
        <v>486</v>
      </c>
      <c r="B10" s="247"/>
      <c r="C10" s="247"/>
      <c r="D10" s="247"/>
      <c r="E10" s="247"/>
      <c r="F10" s="247"/>
      <c r="G10" s="247"/>
      <c r="H10" s="247"/>
      <c r="I10" s="247"/>
      <c r="J10" s="247"/>
      <c r="K10" s="247"/>
      <c r="L10" s="247"/>
      <c r="M10" s="247"/>
    </row>
    <row r="11" spans="1:23" ht="19.5" customHeight="1" x14ac:dyDescent="0.4">
      <c r="B11" s="31" t="s">
        <v>21</v>
      </c>
    </row>
    <row r="12" spans="1:23" ht="19.5" customHeight="1" x14ac:dyDescent="0.4">
      <c r="B12" s="31"/>
    </row>
    <row r="13" spans="1:23" ht="21.75" customHeight="1" x14ac:dyDescent="0.4">
      <c r="A13" s="8" t="s">
        <v>266</v>
      </c>
      <c r="B13" s="8"/>
      <c r="C13" s="8"/>
      <c r="D13" s="8"/>
      <c r="E13" s="8"/>
      <c r="F13" s="8"/>
      <c r="H13" s="8"/>
      <c r="I13" s="8"/>
      <c r="J13" s="8"/>
      <c r="K13" s="8"/>
      <c r="L13" s="8"/>
      <c r="M13" s="8"/>
      <c r="N13" s="244"/>
    </row>
    <row r="14" spans="1:23" ht="21.75" customHeight="1" x14ac:dyDescent="0.4">
      <c r="A14" s="8" t="s">
        <v>24</v>
      </c>
      <c r="B14" s="8"/>
      <c r="C14" s="8"/>
      <c r="D14" s="8"/>
      <c r="E14" s="8"/>
      <c r="F14" s="8"/>
      <c r="H14" s="8"/>
      <c r="I14" s="8"/>
      <c r="J14" s="8"/>
      <c r="K14" s="8"/>
      <c r="L14" s="8"/>
      <c r="M14" s="8"/>
    </row>
    <row r="15" spans="1:23" ht="21.75" customHeight="1" x14ac:dyDescent="0.4">
      <c r="A15" s="8"/>
      <c r="B15" s="8" t="s">
        <v>25</v>
      </c>
      <c r="C15" s="8"/>
      <c r="D15" s="8"/>
      <c r="E15" s="8"/>
      <c r="F15" s="8"/>
      <c r="H15" s="8"/>
      <c r="I15" s="8"/>
      <c r="J15" s="8"/>
      <c r="K15" s="8"/>
      <c r="L15" s="8"/>
      <c r="M15" s="8"/>
    </row>
    <row r="16" spans="1:23" ht="21.75" customHeight="1" x14ac:dyDescent="0.4">
      <c r="A16" s="8"/>
      <c r="B16" s="8" t="s">
        <v>26</v>
      </c>
      <c r="C16" s="8"/>
      <c r="D16" s="8"/>
      <c r="E16" s="8"/>
      <c r="F16" s="8"/>
      <c r="H16" s="8"/>
      <c r="I16" s="8"/>
      <c r="J16" s="8"/>
      <c r="K16" s="8"/>
      <c r="L16" s="8"/>
      <c r="M16" s="8"/>
    </row>
    <row r="17" spans="1:23" ht="21.75" customHeight="1" x14ac:dyDescent="0.4">
      <c r="A17" s="8"/>
      <c r="B17" s="8" t="s">
        <v>27</v>
      </c>
      <c r="C17" s="8"/>
      <c r="D17" s="8"/>
      <c r="E17" s="8"/>
      <c r="F17" s="8"/>
      <c r="H17" s="8"/>
      <c r="I17" s="8"/>
      <c r="J17" s="8"/>
      <c r="K17" s="8"/>
      <c r="L17" s="8"/>
      <c r="M17" s="8"/>
    </row>
    <row r="18" spans="1:23" ht="7.5" customHeight="1" x14ac:dyDescent="0.4">
      <c r="A18" s="8"/>
      <c r="B18" s="8"/>
      <c r="C18" s="8"/>
      <c r="D18" s="8"/>
      <c r="E18" s="8"/>
      <c r="F18" s="8"/>
      <c r="H18" s="8"/>
      <c r="I18" s="8"/>
      <c r="J18" s="8"/>
      <c r="K18" s="8"/>
      <c r="L18" s="8"/>
      <c r="M18" s="8"/>
    </row>
    <row r="19" spans="1:23" ht="21.75" customHeight="1" thickBot="1" x14ac:dyDescent="0.45">
      <c r="A19" s="8"/>
      <c r="B19" s="8" t="s">
        <v>28</v>
      </c>
      <c r="C19" s="8"/>
      <c r="D19" s="8"/>
      <c r="E19" s="8"/>
      <c r="F19" s="8"/>
      <c r="H19" s="8"/>
      <c r="I19" s="8"/>
      <c r="J19" s="8"/>
      <c r="K19" s="8"/>
      <c r="L19" s="32" t="s">
        <v>29</v>
      </c>
      <c r="M19" s="8"/>
    </row>
    <row r="20" spans="1:23" ht="18.75" customHeight="1" thickTop="1" thickBot="1" x14ac:dyDescent="0.45">
      <c r="B20" s="33"/>
      <c r="C20" s="34" t="s">
        <v>173</v>
      </c>
      <c r="D20" s="35" t="s">
        <v>491</v>
      </c>
      <c r="E20" s="36"/>
      <c r="F20" s="23"/>
      <c r="G20" s="35" t="s">
        <v>492</v>
      </c>
      <c r="H20" s="36"/>
      <c r="I20" s="37"/>
      <c r="J20" s="38" t="s">
        <v>493</v>
      </c>
      <c r="K20" s="36"/>
      <c r="L20" s="37"/>
      <c r="M20" s="117"/>
      <c r="N20" s="245" t="s">
        <v>175</v>
      </c>
      <c r="O20" s="1" t="s">
        <v>12</v>
      </c>
      <c r="W20" s="4"/>
    </row>
    <row r="21" spans="1:23" ht="20.25" thickTop="1" thickBot="1" x14ac:dyDescent="0.45">
      <c r="B21" s="39" t="s">
        <v>174</v>
      </c>
      <c r="C21" s="40"/>
      <c r="D21" s="41" t="s">
        <v>7</v>
      </c>
      <c r="E21" s="2" t="s">
        <v>8</v>
      </c>
      <c r="F21" s="42" t="s">
        <v>9</v>
      </c>
      <c r="G21" s="41" t="s">
        <v>7</v>
      </c>
      <c r="H21" s="43" t="s">
        <v>8</v>
      </c>
      <c r="I21" s="3" t="s">
        <v>9</v>
      </c>
      <c r="J21" s="44" t="s">
        <v>7</v>
      </c>
      <c r="K21" s="43" t="s">
        <v>8</v>
      </c>
      <c r="L21" s="3" t="s">
        <v>9</v>
      </c>
      <c r="M21" s="117"/>
      <c r="W21" s="4"/>
    </row>
    <row r="22" spans="1:23" ht="26.25" customHeight="1" thickTop="1" thickBot="1" x14ac:dyDescent="0.45">
      <c r="B22" s="45" t="s">
        <v>267</v>
      </c>
      <c r="C22" s="46"/>
      <c r="D22" s="12"/>
      <c r="E22" s="12"/>
      <c r="F22" s="12"/>
      <c r="G22" s="12"/>
      <c r="H22" s="12"/>
      <c r="I22" s="12"/>
      <c r="J22" s="12"/>
      <c r="K22" s="12"/>
      <c r="L22" s="12"/>
      <c r="M22" s="85"/>
      <c r="W22" s="85"/>
    </row>
    <row r="23" spans="1:23" ht="26.25" customHeight="1" thickTop="1" thickBot="1" x14ac:dyDescent="0.45">
      <c r="B23" s="47" t="s">
        <v>30</v>
      </c>
      <c r="C23" s="48"/>
      <c r="D23" s="12"/>
      <c r="E23" s="12"/>
      <c r="F23" s="12"/>
      <c r="G23" s="12"/>
      <c r="H23" s="12"/>
      <c r="I23" s="12"/>
      <c r="J23" s="12"/>
      <c r="K23" s="12"/>
      <c r="L23" s="12"/>
      <c r="M23" s="85"/>
      <c r="W23" s="85"/>
    </row>
    <row r="24" spans="1:23" ht="26.25" customHeight="1" thickTop="1" thickBot="1" x14ac:dyDescent="0.45">
      <c r="B24" s="47" t="s">
        <v>31</v>
      </c>
      <c r="C24" s="48"/>
      <c r="D24" s="12"/>
      <c r="E24" s="12"/>
      <c r="F24" s="12"/>
      <c r="G24" s="12"/>
      <c r="H24" s="12"/>
      <c r="I24" s="12"/>
      <c r="J24" s="12"/>
      <c r="K24" s="12"/>
      <c r="L24" s="12"/>
      <c r="M24" s="85"/>
      <c r="W24" s="85"/>
    </row>
    <row r="25" spans="1:23" ht="19.5" customHeight="1" x14ac:dyDescent="0.4">
      <c r="B25" s="1" t="s">
        <v>494</v>
      </c>
      <c r="C25" s="238"/>
      <c r="D25" s="238"/>
      <c r="E25" s="238"/>
      <c r="F25" s="238"/>
      <c r="G25" s="238"/>
      <c r="H25" s="238"/>
      <c r="I25" s="238"/>
      <c r="J25" s="238"/>
      <c r="K25" s="238"/>
      <c r="L25" s="238"/>
      <c r="M25" s="85"/>
    </row>
    <row r="26" spans="1:23" ht="19.5" customHeight="1" x14ac:dyDescent="0.4">
      <c r="B26" s="1" t="s">
        <v>495</v>
      </c>
      <c r="C26" s="238"/>
      <c r="D26" s="238"/>
      <c r="E26" s="238"/>
      <c r="F26" s="238"/>
      <c r="G26" s="238"/>
      <c r="H26" s="238"/>
      <c r="I26" s="238"/>
      <c r="J26" s="238"/>
      <c r="K26" s="238"/>
      <c r="L26" s="238"/>
      <c r="M26" s="85"/>
    </row>
    <row r="27" spans="1:23" ht="19.5" customHeight="1" x14ac:dyDescent="0.4">
      <c r="B27" s="1" t="s">
        <v>496</v>
      </c>
      <c r="C27" s="238"/>
      <c r="D27" s="238"/>
      <c r="E27" s="238"/>
      <c r="F27" s="238"/>
      <c r="G27" s="238"/>
      <c r="H27" s="238"/>
      <c r="I27" s="238"/>
      <c r="J27" s="238"/>
      <c r="K27" s="238"/>
      <c r="L27" s="238"/>
      <c r="M27" s="85"/>
    </row>
    <row r="28" spans="1:23" ht="19.5" customHeight="1" x14ac:dyDescent="0.4">
      <c r="B28" s="1" t="s">
        <v>497</v>
      </c>
      <c r="C28" s="238"/>
      <c r="D28" s="238"/>
      <c r="E28" s="238"/>
      <c r="F28" s="238"/>
      <c r="G28" s="238"/>
      <c r="H28" s="238"/>
      <c r="I28" s="238"/>
      <c r="J28" s="238"/>
      <c r="K28" s="238"/>
      <c r="L28" s="238"/>
      <c r="M28" s="85"/>
    </row>
    <row r="29" spans="1:23" ht="19.5" customHeight="1" x14ac:dyDescent="0.4">
      <c r="B29" s="1" t="s">
        <v>498</v>
      </c>
      <c r="C29" s="238"/>
      <c r="D29" s="238"/>
      <c r="E29" s="238"/>
      <c r="F29" s="238"/>
      <c r="G29" s="238"/>
      <c r="H29" s="238"/>
      <c r="I29" s="238"/>
      <c r="J29" s="238"/>
      <c r="K29" s="238"/>
      <c r="L29" s="238"/>
      <c r="M29" s="85"/>
    </row>
    <row r="30" spans="1:23" ht="19.5" customHeight="1" x14ac:dyDescent="0.4">
      <c r="B30" s="1" t="s">
        <v>499</v>
      </c>
      <c r="C30" s="238"/>
      <c r="D30" s="238"/>
      <c r="E30" s="238"/>
      <c r="F30" s="238"/>
      <c r="G30" s="238"/>
      <c r="H30" s="238"/>
      <c r="I30" s="238"/>
      <c r="J30" s="238"/>
      <c r="K30" s="238"/>
      <c r="L30" s="238"/>
      <c r="M30" s="85"/>
    </row>
    <row r="31" spans="1:23" ht="21" customHeight="1" x14ac:dyDescent="0.4">
      <c r="C31" s="238"/>
      <c r="D31" s="238"/>
      <c r="E31" s="238"/>
      <c r="F31" s="238"/>
      <c r="G31" s="238"/>
      <c r="H31" s="238"/>
      <c r="I31" s="238"/>
      <c r="J31" s="238"/>
      <c r="K31" s="238"/>
      <c r="L31" s="238"/>
      <c r="M31" s="85"/>
    </row>
    <row r="32" spans="1:23" ht="28.5" customHeight="1" x14ac:dyDescent="0.4">
      <c r="A32" s="247" t="s">
        <v>487</v>
      </c>
      <c r="B32" s="247"/>
      <c r="C32" s="247"/>
      <c r="D32" s="247"/>
      <c r="E32" s="247"/>
      <c r="F32" s="247"/>
      <c r="G32" s="247"/>
      <c r="H32" s="247"/>
      <c r="I32" s="247"/>
      <c r="J32" s="247"/>
      <c r="K32" s="247"/>
      <c r="L32" s="247"/>
      <c r="M32" s="84"/>
    </row>
    <row r="33" spans="1:26" ht="21" customHeight="1" x14ac:dyDescent="0.4">
      <c r="A33" s="239" t="s">
        <v>270</v>
      </c>
      <c r="B33" s="84"/>
      <c r="C33" s="84"/>
      <c r="D33" s="84"/>
      <c r="E33" s="84"/>
      <c r="F33" s="84"/>
      <c r="G33" s="84"/>
      <c r="H33" s="84"/>
      <c r="I33" s="84"/>
      <c r="J33" s="84"/>
      <c r="K33" s="84"/>
      <c r="L33" s="84"/>
      <c r="M33" s="84"/>
    </row>
    <row r="34" spans="1:26" ht="9.9499999999999993" customHeight="1" x14ac:dyDescent="0.4">
      <c r="A34" s="240"/>
      <c r="B34" s="84"/>
      <c r="C34" s="84"/>
      <c r="D34" s="84"/>
      <c r="E34" s="84"/>
      <c r="F34" s="84"/>
      <c r="G34" s="84"/>
      <c r="H34" s="84"/>
      <c r="I34" s="84"/>
      <c r="J34" s="84"/>
      <c r="K34" s="84"/>
      <c r="L34" s="84"/>
      <c r="M34" s="84"/>
    </row>
    <row r="35" spans="1:26" ht="21" customHeight="1" thickBot="1" x14ac:dyDescent="0.45">
      <c r="A35" s="8" t="s">
        <v>257</v>
      </c>
      <c r="B35" s="8"/>
      <c r="C35" s="8"/>
      <c r="D35" s="8"/>
      <c r="E35" s="8"/>
      <c r="F35" s="8"/>
      <c r="G35" s="8"/>
      <c r="H35" s="8"/>
      <c r="I35" s="8"/>
      <c r="J35" s="8"/>
      <c r="K35" s="8"/>
      <c r="L35" s="8"/>
      <c r="M35" s="5"/>
      <c r="N35" s="7"/>
      <c r="O35" s="7"/>
      <c r="P35" s="14"/>
    </row>
    <row r="36" spans="1:26" ht="21" customHeight="1" thickTop="1" thickBot="1" x14ac:dyDescent="0.45">
      <c r="A36" s="7"/>
      <c r="B36" s="11"/>
      <c r="C36" s="5" t="s">
        <v>34</v>
      </c>
      <c r="D36" s="7"/>
      <c r="E36" s="7"/>
      <c r="F36" s="7"/>
      <c r="G36" s="7"/>
      <c r="H36" s="7"/>
      <c r="I36" s="7"/>
      <c r="J36" s="7"/>
      <c r="K36" s="7"/>
      <c r="L36" s="7"/>
      <c r="M36" s="5"/>
      <c r="N36" s="7"/>
      <c r="O36" s="7"/>
      <c r="P36" s="14"/>
    </row>
    <row r="37" spans="1:26" ht="21" customHeight="1" thickTop="1" thickBot="1" x14ac:dyDescent="0.45">
      <c r="A37" s="7"/>
      <c r="B37" s="11"/>
      <c r="C37" s="5" t="s">
        <v>35</v>
      </c>
      <c r="D37" s="7"/>
      <c r="E37" s="7"/>
      <c r="F37" s="7"/>
      <c r="G37" s="7"/>
      <c r="H37" s="7"/>
      <c r="I37" s="7"/>
      <c r="J37" s="7"/>
      <c r="K37" s="7"/>
      <c r="L37" s="7"/>
      <c r="M37" s="7"/>
      <c r="Z37" s="1">
        <v>1</v>
      </c>
    </row>
    <row r="38" spans="1:26" ht="21" customHeight="1" thickTop="1" thickBot="1" x14ac:dyDescent="0.45">
      <c r="A38" s="7"/>
      <c r="B38" s="11"/>
      <c r="C38" s="5" t="s">
        <v>36</v>
      </c>
      <c r="D38" s="7"/>
      <c r="E38" s="7"/>
      <c r="F38" s="7"/>
      <c r="G38" s="7"/>
      <c r="H38" s="7"/>
      <c r="I38" s="7"/>
      <c r="J38" s="7"/>
      <c r="K38" s="7"/>
      <c r="L38" s="7"/>
      <c r="M38" s="7"/>
    </row>
    <row r="39" spans="1:26" ht="21" customHeight="1" thickTop="1" thickBot="1" x14ac:dyDescent="0.45">
      <c r="A39" s="7"/>
      <c r="B39" s="11"/>
      <c r="C39" s="5" t="s">
        <v>37</v>
      </c>
      <c r="D39" s="7"/>
      <c r="E39" s="7"/>
      <c r="F39" s="7"/>
      <c r="G39" s="7"/>
      <c r="H39" s="7"/>
      <c r="I39" s="7"/>
      <c r="J39" s="7"/>
      <c r="K39" s="7"/>
      <c r="L39" s="7"/>
      <c r="M39" s="7"/>
    </row>
    <row r="40" spans="1:26" ht="21" customHeight="1" thickTop="1" thickBot="1" x14ac:dyDescent="0.45">
      <c r="A40" s="7"/>
      <c r="B40" s="11"/>
      <c r="C40" s="5" t="s">
        <v>268</v>
      </c>
      <c r="D40" s="7"/>
      <c r="E40" s="7"/>
      <c r="F40" s="7"/>
      <c r="G40" s="7"/>
      <c r="H40" s="7"/>
      <c r="I40" s="7"/>
      <c r="J40" s="7"/>
      <c r="K40" s="7"/>
      <c r="L40" s="7"/>
      <c r="M40" s="7"/>
    </row>
    <row r="41" spans="1:26" ht="21" customHeight="1" thickTop="1" thickBot="1" x14ac:dyDescent="0.45">
      <c r="A41" s="7"/>
      <c r="B41" s="11"/>
      <c r="C41" s="5" t="s">
        <v>38</v>
      </c>
      <c r="D41" s="7"/>
      <c r="E41" s="7"/>
      <c r="F41" s="7"/>
      <c r="G41" s="7"/>
      <c r="H41" s="7"/>
      <c r="I41" s="7"/>
      <c r="J41" s="7"/>
      <c r="K41" s="7"/>
      <c r="L41" s="7"/>
      <c r="M41" s="7"/>
    </row>
    <row r="42" spans="1:26" ht="21" customHeight="1" thickTop="1" thickBot="1" x14ac:dyDescent="0.45">
      <c r="A42" s="7"/>
      <c r="B42" s="11"/>
      <c r="C42" s="5" t="s">
        <v>500</v>
      </c>
      <c r="D42" s="7"/>
      <c r="E42" s="7"/>
      <c r="F42" s="7"/>
      <c r="G42" s="7"/>
      <c r="H42" s="7"/>
      <c r="I42" s="7"/>
      <c r="J42" s="7"/>
      <c r="K42" s="7"/>
      <c r="L42" s="7"/>
      <c r="M42" s="7"/>
    </row>
    <row r="43" spans="1:26" ht="21" customHeight="1" thickTop="1" thickBot="1" x14ac:dyDescent="0.45">
      <c r="A43" s="7"/>
      <c r="B43" s="11"/>
      <c r="C43" s="5" t="s">
        <v>39</v>
      </c>
      <c r="D43" s="7"/>
      <c r="E43" s="7"/>
      <c r="F43" s="7"/>
      <c r="G43" s="7"/>
      <c r="H43" s="7"/>
      <c r="I43" s="7"/>
      <c r="J43" s="7"/>
      <c r="K43" s="7"/>
      <c r="L43" s="7"/>
      <c r="M43" s="7"/>
    </row>
    <row r="44" spans="1:26" ht="21" customHeight="1" thickTop="1" thickBot="1" x14ac:dyDescent="0.45">
      <c r="A44" s="7"/>
      <c r="B44" s="11"/>
      <c r="C44" s="5" t="s">
        <v>40</v>
      </c>
      <c r="D44" s="7"/>
      <c r="E44" s="7"/>
      <c r="F44" s="7"/>
      <c r="G44" s="7"/>
      <c r="H44" s="7"/>
      <c r="I44" s="7"/>
      <c r="J44" s="7"/>
      <c r="K44" s="7"/>
      <c r="L44" s="7"/>
      <c r="M44" s="7"/>
    </row>
    <row r="45" spans="1:26" ht="21" customHeight="1" thickTop="1" thickBot="1" x14ac:dyDescent="0.45">
      <c r="A45" s="7"/>
      <c r="B45" s="11"/>
      <c r="C45" s="5" t="s">
        <v>41</v>
      </c>
      <c r="D45" s="7"/>
      <c r="E45" s="7"/>
      <c r="F45" s="7"/>
      <c r="G45" s="7"/>
      <c r="H45" s="7"/>
      <c r="I45" s="7"/>
      <c r="J45" s="7"/>
      <c r="K45" s="7"/>
      <c r="L45" s="7"/>
      <c r="M45" s="7"/>
    </row>
    <row r="46" spans="1:26" ht="21" customHeight="1" thickTop="1" thickBot="1" x14ac:dyDescent="0.45">
      <c r="A46" s="7"/>
      <c r="B46" s="11"/>
      <c r="C46" s="5" t="s">
        <v>42</v>
      </c>
      <c r="D46" s="7"/>
      <c r="E46" s="7"/>
      <c r="F46" s="7"/>
      <c r="G46" s="7"/>
      <c r="H46" s="7"/>
      <c r="I46" s="7"/>
      <c r="J46" s="7"/>
      <c r="K46" s="7"/>
      <c r="L46" s="7"/>
      <c r="M46" s="7"/>
    </row>
    <row r="47" spans="1:26" ht="21" customHeight="1" thickTop="1" thickBot="1" x14ac:dyDescent="0.45">
      <c r="A47" s="7"/>
      <c r="B47" s="11"/>
      <c r="C47" s="5" t="s">
        <v>43</v>
      </c>
      <c r="D47" s="7"/>
      <c r="E47" s="7"/>
      <c r="F47" s="7"/>
      <c r="G47" s="7"/>
      <c r="H47" s="7"/>
      <c r="I47" s="7"/>
      <c r="J47" s="7"/>
      <c r="K47" s="7"/>
      <c r="L47" s="7"/>
      <c r="M47" s="7"/>
    </row>
    <row r="48" spans="1:26" ht="21" customHeight="1" thickTop="1" thickBot="1" x14ac:dyDescent="0.45">
      <c r="A48" s="7"/>
      <c r="B48" s="11"/>
      <c r="C48" s="5" t="s">
        <v>501</v>
      </c>
      <c r="D48" s="7"/>
      <c r="E48" s="7"/>
      <c r="F48" s="7"/>
      <c r="G48" s="7"/>
      <c r="H48" s="7"/>
      <c r="I48" s="7"/>
      <c r="J48" s="7"/>
      <c r="K48" s="7"/>
      <c r="L48" s="7"/>
      <c r="M48" s="75"/>
      <c r="N48" s="7" t="s">
        <v>177</v>
      </c>
      <c r="O48" s="7"/>
      <c r="P48" s="14"/>
    </row>
    <row r="49" spans="1:16" ht="21" customHeight="1" thickTop="1" thickBot="1" x14ac:dyDescent="0.45">
      <c r="A49" s="7"/>
      <c r="B49" s="11"/>
      <c r="C49" s="5" t="s">
        <v>44</v>
      </c>
      <c r="D49" s="7"/>
      <c r="E49" s="7"/>
      <c r="F49" s="7"/>
      <c r="G49" s="254"/>
      <c r="H49" s="255"/>
      <c r="I49" s="255"/>
      <c r="J49" s="255"/>
      <c r="K49" s="262"/>
      <c r="L49" s="7"/>
      <c r="M49" s="15"/>
      <c r="N49" s="7" t="s">
        <v>176</v>
      </c>
      <c r="O49" s="7"/>
      <c r="P49" s="14"/>
    </row>
    <row r="50" spans="1:16" ht="9.9499999999999993" customHeight="1" thickTop="1" x14ac:dyDescent="0.4">
      <c r="A50" s="14"/>
      <c r="B50" s="14"/>
      <c r="C50" s="14"/>
      <c r="D50" s="14"/>
      <c r="E50" s="14"/>
      <c r="F50" s="14"/>
      <c r="G50" s="14"/>
      <c r="H50" s="14"/>
      <c r="I50" s="14"/>
      <c r="J50" s="14"/>
      <c r="K50" s="14"/>
      <c r="L50" s="14"/>
      <c r="M50" s="14"/>
    </row>
    <row r="51" spans="1:16" ht="21" customHeight="1" thickBot="1" x14ac:dyDescent="0.45">
      <c r="A51" s="8" t="s">
        <v>45</v>
      </c>
      <c r="B51" s="8"/>
      <c r="C51" s="8"/>
      <c r="D51" s="8"/>
      <c r="E51" s="8"/>
      <c r="F51" s="8"/>
      <c r="G51" s="8"/>
      <c r="H51" s="8"/>
      <c r="I51" s="5"/>
      <c r="J51" s="7"/>
      <c r="K51" s="7"/>
      <c r="L51" s="14"/>
      <c r="M51" s="14"/>
    </row>
    <row r="52" spans="1:16" ht="21" customHeight="1" thickTop="1" thickBot="1" x14ac:dyDescent="0.45">
      <c r="A52" s="7"/>
      <c r="B52" s="11"/>
      <c r="C52" s="5" t="s">
        <v>46</v>
      </c>
      <c r="D52" s="5"/>
      <c r="E52" s="5"/>
      <c r="F52" s="76"/>
      <c r="G52" s="5" t="s">
        <v>50</v>
      </c>
      <c r="H52" s="7"/>
      <c r="M52" s="14"/>
    </row>
    <row r="53" spans="1:16" ht="21" customHeight="1" thickTop="1" thickBot="1" x14ac:dyDescent="0.45">
      <c r="A53" s="7"/>
      <c r="B53" s="11"/>
      <c r="C53" s="5" t="s">
        <v>47</v>
      </c>
      <c r="D53" s="5"/>
      <c r="E53" s="5"/>
      <c r="F53" s="77"/>
      <c r="G53" s="5" t="s">
        <v>49</v>
      </c>
      <c r="H53" s="7"/>
      <c r="M53" s="14"/>
    </row>
    <row r="54" spans="1:16" ht="21" customHeight="1" thickTop="1" thickBot="1" x14ac:dyDescent="0.45">
      <c r="A54" s="7"/>
      <c r="B54" s="11"/>
      <c r="C54" s="5" t="s">
        <v>48</v>
      </c>
      <c r="D54" s="5"/>
      <c r="E54" s="254"/>
      <c r="F54" s="262"/>
      <c r="G54" s="5"/>
      <c r="H54" s="7"/>
      <c r="I54" s="7"/>
      <c r="J54" s="7"/>
      <c r="K54" s="7"/>
      <c r="L54" s="14"/>
      <c r="M54" s="14"/>
    </row>
    <row r="55" spans="1:16" ht="9.9499999999999993" customHeight="1" thickTop="1" x14ac:dyDescent="0.4">
      <c r="A55" s="7"/>
      <c r="B55" s="7"/>
      <c r="C55" s="7"/>
      <c r="D55" s="7"/>
      <c r="E55" s="7"/>
      <c r="F55" s="7"/>
      <c r="G55" s="7"/>
      <c r="H55" s="7"/>
      <c r="I55" s="7"/>
      <c r="J55" s="7"/>
      <c r="K55" s="7"/>
      <c r="L55" s="14"/>
      <c r="M55" s="14"/>
    </row>
    <row r="56" spans="1:16" ht="21" customHeight="1" x14ac:dyDescent="0.4">
      <c r="A56" s="269" t="s">
        <v>51</v>
      </c>
      <c r="B56" s="269"/>
      <c r="C56" s="269"/>
      <c r="D56" s="269"/>
      <c r="E56" s="269"/>
      <c r="F56" s="269"/>
      <c r="G56" s="269"/>
      <c r="H56" s="269"/>
      <c r="I56" s="269"/>
      <c r="J56" s="269"/>
      <c r="K56" s="269"/>
      <c r="L56" s="14"/>
      <c r="M56" s="14"/>
    </row>
    <row r="57" spans="1:16" ht="21" customHeight="1" thickBot="1" x14ac:dyDescent="0.45">
      <c r="A57" s="7"/>
      <c r="B57" s="7" t="s">
        <v>198</v>
      </c>
      <c r="C57" s="7"/>
      <c r="D57" s="7"/>
      <c r="E57" s="7"/>
      <c r="F57" s="7"/>
      <c r="G57" s="7"/>
      <c r="H57" s="7"/>
      <c r="I57" s="7"/>
      <c r="J57" s="7"/>
      <c r="K57" s="7"/>
      <c r="L57" s="14"/>
      <c r="M57" s="5"/>
      <c r="N57" s="7"/>
      <c r="O57" s="7"/>
      <c r="P57" s="14"/>
    </row>
    <row r="58" spans="1:16" ht="21" customHeight="1" thickTop="1" thickBot="1" x14ac:dyDescent="0.45">
      <c r="A58" s="7"/>
      <c r="B58" s="11"/>
      <c r="C58" s="49" t="s">
        <v>193</v>
      </c>
      <c r="D58" s="16"/>
      <c r="E58" s="11"/>
      <c r="F58" s="49" t="s">
        <v>194</v>
      </c>
      <c r="G58" s="16"/>
      <c r="H58" s="11"/>
      <c r="I58" s="49" t="s">
        <v>195</v>
      </c>
      <c r="J58" s="17"/>
      <c r="K58" s="50"/>
      <c r="L58" s="14"/>
      <c r="M58" s="14"/>
    </row>
    <row r="59" spans="1:16" ht="21" customHeight="1" thickTop="1" thickBot="1" x14ac:dyDescent="0.45">
      <c r="A59" s="7"/>
      <c r="B59" s="11"/>
      <c r="C59" s="49" t="s">
        <v>196</v>
      </c>
      <c r="D59" s="16"/>
      <c r="E59" s="11"/>
      <c r="F59" s="49" t="s">
        <v>197</v>
      </c>
      <c r="G59" s="16"/>
      <c r="H59" s="11"/>
      <c r="I59" s="49" t="s">
        <v>53</v>
      </c>
      <c r="J59" s="81" t="s">
        <v>54</v>
      </c>
      <c r="K59" s="76"/>
      <c r="L59" s="86" t="s">
        <v>55</v>
      </c>
      <c r="M59" s="14"/>
    </row>
    <row r="60" spans="1:16" ht="5.0999999999999996" customHeight="1" thickTop="1" x14ac:dyDescent="0.4">
      <c r="A60" s="7"/>
      <c r="B60" s="51"/>
      <c r="C60" s="7"/>
      <c r="D60" s="7"/>
      <c r="E60" s="51"/>
      <c r="F60" s="7"/>
      <c r="G60" s="7"/>
      <c r="H60" s="51"/>
      <c r="I60" s="7"/>
      <c r="J60" s="7"/>
      <c r="K60" s="7"/>
      <c r="L60" s="14"/>
      <c r="M60" s="14"/>
    </row>
    <row r="61" spans="1:16" ht="21" customHeight="1" x14ac:dyDescent="0.4">
      <c r="A61" s="7"/>
      <c r="B61" s="52" t="s">
        <v>52</v>
      </c>
      <c r="C61" s="7"/>
      <c r="D61" s="7"/>
      <c r="E61" s="7"/>
      <c r="F61" s="7"/>
      <c r="G61" s="7"/>
      <c r="H61" s="7"/>
      <c r="I61" s="7"/>
      <c r="J61" s="7"/>
      <c r="K61" s="7"/>
      <c r="L61" s="14"/>
      <c r="M61" s="14"/>
    </row>
    <row r="62" spans="1:16" ht="9.9499999999999993" customHeight="1" x14ac:dyDescent="0.4">
      <c r="A62" s="7"/>
      <c r="B62" s="7"/>
      <c r="C62" s="7"/>
      <c r="D62" s="7"/>
      <c r="E62" s="7"/>
      <c r="F62" s="7"/>
      <c r="G62" s="7"/>
      <c r="H62" s="7"/>
      <c r="I62" s="7"/>
      <c r="J62" s="7"/>
      <c r="K62" s="7"/>
      <c r="L62" s="14"/>
      <c r="M62" s="14"/>
    </row>
    <row r="63" spans="1:16" ht="21" customHeight="1" x14ac:dyDescent="0.4">
      <c r="A63" s="269" t="s">
        <v>56</v>
      </c>
      <c r="B63" s="269"/>
      <c r="C63" s="269"/>
      <c r="D63" s="269"/>
      <c r="E63" s="269"/>
      <c r="F63" s="269"/>
      <c r="G63" s="269"/>
      <c r="H63" s="269"/>
      <c r="I63" s="269"/>
      <c r="J63" s="269"/>
      <c r="K63" s="269"/>
      <c r="L63" s="14"/>
      <c r="M63" s="14"/>
    </row>
    <row r="64" spans="1:16" ht="21" customHeight="1" x14ac:dyDescent="0.4">
      <c r="A64" s="7"/>
      <c r="B64" s="114" t="s">
        <v>57</v>
      </c>
      <c r="C64" s="7"/>
      <c r="D64" s="7"/>
      <c r="E64" s="7"/>
      <c r="F64" s="7"/>
      <c r="G64" s="7"/>
      <c r="H64" s="7"/>
      <c r="I64" s="7"/>
      <c r="J64" s="7"/>
      <c r="K64" s="7"/>
      <c r="L64" s="14"/>
      <c r="M64" s="14"/>
    </row>
    <row r="65" spans="1:13" ht="21" customHeight="1" x14ac:dyDescent="0.4">
      <c r="A65" s="7"/>
      <c r="B65" s="5" t="s">
        <v>58</v>
      </c>
      <c r="C65" s="7"/>
      <c r="D65" s="7"/>
      <c r="E65" s="7"/>
      <c r="F65" s="7"/>
      <c r="G65" s="7"/>
      <c r="H65" s="7"/>
      <c r="I65" s="7"/>
      <c r="J65" s="7"/>
      <c r="K65" s="7"/>
      <c r="L65" s="14"/>
      <c r="M65" s="14"/>
    </row>
    <row r="66" spans="1:13" ht="21" customHeight="1" thickBot="1" x14ac:dyDescent="0.45">
      <c r="A66" s="7"/>
      <c r="B66" s="5" t="s">
        <v>59</v>
      </c>
      <c r="C66" s="7"/>
      <c r="D66" s="7"/>
      <c r="E66" s="7"/>
      <c r="F66" s="7"/>
      <c r="G66" s="7"/>
      <c r="H66" s="7"/>
      <c r="I66" s="7"/>
      <c r="J66" s="7"/>
      <c r="K66" s="7"/>
      <c r="L66" s="14"/>
      <c r="M66" s="14"/>
    </row>
    <row r="67" spans="1:13" ht="21" customHeight="1" thickTop="1" thickBot="1" x14ac:dyDescent="0.45">
      <c r="A67" s="7"/>
      <c r="B67" s="11"/>
      <c r="C67" s="18" t="s">
        <v>60</v>
      </c>
      <c r="D67" s="19"/>
      <c r="E67" s="11"/>
      <c r="F67" s="18" t="s">
        <v>61</v>
      </c>
      <c r="G67" s="20"/>
      <c r="H67" s="7"/>
      <c r="I67" s="7"/>
      <c r="J67" s="7"/>
      <c r="K67" s="7"/>
      <c r="L67" s="14"/>
      <c r="M67" s="14"/>
    </row>
    <row r="68" spans="1:13" ht="21" customHeight="1" thickTop="1" thickBot="1" x14ac:dyDescent="0.45">
      <c r="A68" s="7"/>
      <c r="B68" s="5" t="s">
        <v>62</v>
      </c>
      <c r="C68" s="5"/>
      <c r="D68" s="7"/>
      <c r="E68" s="7"/>
      <c r="F68" s="7"/>
      <c r="G68" s="7"/>
      <c r="H68" s="7"/>
      <c r="I68" s="7"/>
      <c r="J68" s="7"/>
      <c r="K68" s="7"/>
      <c r="L68" s="14"/>
      <c r="M68" s="14"/>
    </row>
    <row r="69" spans="1:13" ht="21" customHeight="1" thickTop="1" thickBot="1" x14ac:dyDescent="0.45">
      <c r="A69" s="7"/>
      <c r="B69" s="11"/>
      <c r="C69" s="18" t="s">
        <v>60</v>
      </c>
      <c r="D69" s="19"/>
      <c r="E69" s="11"/>
      <c r="F69" s="18" t="s">
        <v>61</v>
      </c>
      <c r="G69" s="20"/>
      <c r="H69" s="7"/>
      <c r="I69" s="7"/>
      <c r="J69" s="7"/>
      <c r="K69" s="7"/>
      <c r="L69" s="14"/>
      <c r="M69" s="14"/>
    </row>
    <row r="70" spans="1:13" ht="21" customHeight="1" thickTop="1" thickBot="1" x14ac:dyDescent="0.45">
      <c r="A70" s="7"/>
      <c r="B70" s="5" t="s">
        <v>63</v>
      </c>
      <c r="C70" s="5"/>
      <c r="D70" s="7"/>
      <c r="E70" s="7"/>
      <c r="F70" s="7"/>
      <c r="G70" s="7"/>
      <c r="H70" s="7"/>
      <c r="I70" s="7"/>
      <c r="J70" s="7"/>
      <c r="K70" s="7"/>
      <c r="L70" s="14"/>
      <c r="M70" s="14"/>
    </row>
    <row r="71" spans="1:13" ht="21" customHeight="1" thickTop="1" thickBot="1" x14ac:dyDescent="0.45">
      <c r="A71" s="7"/>
      <c r="B71" s="11"/>
      <c r="C71" s="18" t="s">
        <v>64</v>
      </c>
      <c r="D71" s="19"/>
      <c r="E71" s="11"/>
      <c r="F71" s="18" t="s">
        <v>65</v>
      </c>
      <c r="G71" s="20"/>
      <c r="H71" s="7"/>
      <c r="I71" s="7"/>
      <c r="J71" s="7"/>
      <c r="K71" s="7"/>
      <c r="L71" s="14"/>
      <c r="M71" s="14"/>
    </row>
    <row r="72" spans="1:13" ht="21" customHeight="1" thickTop="1" x14ac:dyDescent="0.4">
      <c r="A72" s="7"/>
      <c r="B72" s="7"/>
      <c r="C72" s="7"/>
      <c r="D72" s="7"/>
      <c r="E72" s="7"/>
      <c r="F72" s="7"/>
      <c r="G72" s="7"/>
      <c r="H72" s="7"/>
      <c r="I72" s="7"/>
      <c r="J72" s="7"/>
      <c r="K72" s="7"/>
      <c r="L72" s="14"/>
      <c r="M72" s="14"/>
    </row>
    <row r="73" spans="1:13" ht="21" customHeight="1" x14ac:dyDescent="0.4">
      <c r="A73" s="7"/>
      <c r="B73" s="5" t="s">
        <v>66</v>
      </c>
      <c r="C73" s="7"/>
      <c r="D73" s="7"/>
      <c r="E73" s="7"/>
      <c r="F73" s="7"/>
      <c r="G73" s="7"/>
      <c r="H73" s="7"/>
      <c r="I73" s="7"/>
      <c r="J73" s="7"/>
      <c r="K73" s="7"/>
      <c r="L73" s="14"/>
      <c r="M73" s="14"/>
    </row>
    <row r="74" spans="1:13" ht="21" customHeight="1" thickBot="1" x14ac:dyDescent="0.45">
      <c r="A74" s="7"/>
      <c r="B74" s="114" t="s">
        <v>67</v>
      </c>
      <c r="C74" s="7"/>
      <c r="D74" s="7"/>
      <c r="E74" s="7"/>
      <c r="F74" s="7"/>
      <c r="G74" s="7"/>
      <c r="H74" s="7"/>
      <c r="I74" s="7"/>
      <c r="J74" s="7"/>
      <c r="K74" s="7"/>
      <c r="L74" s="14"/>
      <c r="M74" s="14"/>
    </row>
    <row r="75" spans="1:13" ht="21" customHeight="1" thickTop="1" thickBot="1" x14ac:dyDescent="0.45">
      <c r="A75" s="7"/>
      <c r="B75" s="11"/>
      <c r="C75" s="18" t="s">
        <v>199</v>
      </c>
      <c r="D75" s="19"/>
      <c r="E75" s="11"/>
      <c r="F75" s="18" t="s">
        <v>200</v>
      </c>
      <c r="G75" s="20"/>
      <c r="H75" s="11"/>
      <c r="I75" s="18" t="s">
        <v>68</v>
      </c>
      <c r="J75" s="20"/>
      <c r="K75" s="7"/>
      <c r="L75" s="14"/>
      <c r="M75" s="14"/>
    </row>
    <row r="76" spans="1:13" ht="21" customHeight="1" thickTop="1" thickBot="1" x14ac:dyDescent="0.45">
      <c r="A76" s="7"/>
      <c r="B76" s="114" t="s">
        <v>69</v>
      </c>
      <c r="C76" s="7"/>
      <c r="D76" s="7"/>
      <c r="E76" s="7"/>
      <c r="F76" s="7"/>
      <c r="G76" s="7"/>
      <c r="H76" s="7"/>
      <c r="I76" s="7"/>
      <c r="J76" s="7"/>
      <c r="K76" s="7"/>
      <c r="L76" s="14"/>
      <c r="M76" s="14"/>
    </row>
    <row r="77" spans="1:13" ht="21" customHeight="1" thickTop="1" thickBot="1" x14ac:dyDescent="0.45">
      <c r="A77" s="7"/>
      <c r="B77" s="11"/>
      <c r="C77" s="18" t="s">
        <v>70</v>
      </c>
      <c r="D77" s="19"/>
      <c r="E77" s="11"/>
      <c r="F77" s="18" t="s">
        <v>68</v>
      </c>
      <c r="G77" s="20"/>
      <c r="H77" s="11"/>
      <c r="I77" s="18" t="s">
        <v>71</v>
      </c>
      <c r="J77" s="20"/>
      <c r="K77" s="7"/>
      <c r="L77" s="14"/>
      <c r="M77" s="14"/>
    </row>
    <row r="78" spans="1:13" ht="21" customHeight="1" thickTop="1" thickBot="1" x14ac:dyDescent="0.45">
      <c r="A78" s="7"/>
      <c r="B78" s="114" t="s">
        <v>72</v>
      </c>
      <c r="C78" s="7"/>
      <c r="D78" s="7"/>
      <c r="E78" s="7"/>
      <c r="F78" s="7"/>
      <c r="G78" s="7"/>
      <c r="H78" s="7"/>
      <c r="I78" s="7"/>
      <c r="J78" s="7"/>
      <c r="K78" s="7"/>
      <c r="L78" s="14"/>
      <c r="M78" s="14"/>
    </row>
    <row r="79" spans="1:13" ht="21" customHeight="1" thickTop="1" thickBot="1" x14ac:dyDescent="0.45">
      <c r="A79" s="7"/>
      <c r="B79" s="11"/>
      <c r="C79" s="18" t="s">
        <v>178</v>
      </c>
      <c r="D79" s="19"/>
      <c r="E79" s="11"/>
      <c r="F79" s="18" t="s">
        <v>180</v>
      </c>
      <c r="G79" s="20"/>
      <c r="H79" s="11"/>
      <c r="I79" s="18" t="s">
        <v>182</v>
      </c>
      <c r="J79" s="20"/>
      <c r="K79" s="7"/>
      <c r="L79" s="14"/>
      <c r="M79" s="14"/>
    </row>
    <row r="80" spans="1:13" ht="21" customHeight="1" thickTop="1" thickBot="1" x14ac:dyDescent="0.45">
      <c r="A80" s="7"/>
      <c r="B80" s="11"/>
      <c r="C80" s="18" t="s">
        <v>179</v>
      </c>
      <c r="D80" s="19"/>
      <c r="E80" s="11"/>
      <c r="F80" s="18" t="s">
        <v>181</v>
      </c>
      <c r="G80" s="20"/>
      <c r="H80" s="7"/>
      <c r="I80" s="7"/>
      <c r="J80" s="7"/>
      <c r="K80" s="7"/>
      <c r="L80" s="14"/>
      <c r="M80" s="14"/>
    </row>
    <row r="81" spans="1:13" ht="15" customHeight="1" thickTop="1" x14ac:dyDescent="0.4">
      <c r="A81" s="7"/>
      <c r="B81" s="52" t="s">
        <v>73</v>
      </c>
      <c r="C81" s="5"/>
      <c r="D81" s="5"/>
      <c r="E81" s="51"/>
      <c r="F81" s="5"/>
      <c r="G81" s="7"/>
      <c r="H81" s="7"/>
      <c r="I81" s="7"/>
      <c r="J81" s="7"/>
      <c r="K81" s="7"/>
      <c r="L81" s="14"/>
      <c r="M81" s="14"/>
    </row>
    <row r="82" spans="1:13" ht="15" customHeight="1" x14ac:dyDescent="0.4">
      <c r="A82" s="7"/>
      <c r="B82" s="52" t="s">
        <v>74</v>
      </c>
      <c r="C82" s="5"/>
      <c r="D82" s="5"/>
      <c r="E82" s="51"/>
      <c r="F82" s="5"/>
      <c r="G82" s="7"/>
      <c r="H82" s="7"/>
      <c r="I82" s="7"/>
      <c r="J82" s="7"/>
      <c r="K82" s="7"/>
      <c r="L82" s="14"/>
      <c r="M82" s="14"/>
    </row>
    <row r="83" spans="1:13" ht="15" customHeight="1" x14ac:dyDescent="0.4">
      <c r="A83" s="7"/>
      <c r="B83" s="52" t="s">
        <v>75</v>
      </c>
      <c r="C83" s="7"/>
      <c r="D83" s="7"/>
      <c r="E83" s="7"/>
      <c r="F83" s="7"/>
      <c r="G83" s="7"/>
      <c r="H83" s="7"/>
      <c r="I83" s="7"/>
      <c r="J83" s="7"/>
      <c r="K83" s="7"/>
      <c r="L83" s="14"/>
      <c r="M83" s="14"/>
    </row>
    <row r="84" spans="1:13" ht="9.9499999999999993" customHeight="1" x14ac:dyDescent="0.4">
      <c r="A84" s="7"/>
      <c r="B84" s="52"/>
      <c r="C84" s="7"/>
      <c r="D84" s="7"/>
      <c r="E84" s="7"/>
      <c r="F84" s="7"/>
      <c r="G84" s="7"/>
      <c r="H84" s="7"/>
      <c r="I84" s="7"/>
      <c r="J84" s="7"/>
      <c r="K84" s="7"/>
      <c r="L84" s="14"/>
      <c r="M84" s="14"/>
    </row>
    <row r="85" spans="1:13" ht="21" customHeight="1" x14ac:dyDescent="0.4">
      <c r="A85" s="7"/>
      <c r="B85" s="114" t="s">
        <v>76</v>
      </c>
      <c r="C85" s="7"/>
      <c r="D85" s="7"/>
      <c r="E85" s="7"/>
      <c r="F85" s="7"/>
      <c r="G85" s="7"/>
      <c r="H85" s="7"/>
      <c r="I85" s="7"/>
      <c r="J85" s="7"/>
      <c r="K85" s="7"/>
      <c r="L85" s="14"/>
      <c r="M85" s="14"/>
    </row>
    <row r="86" spans="1:13" ht="21" customHeight="1" x14ac:dyDescent="0.4">
      <c r="A86" s="7"/>
      <c r="B86" s="52" t="s">
        <v>58</v>
      </c>
      <c r="C86" s="7"/>
      <c r="D86" s="7"/>
      <c r="E86" s="7"/>
      <c r="F86" s="7"/>
      <c r="G86" s="7"/>
      <c r="H86" s="7"/>
      <c r="I86" s="7"/>
      <c r="J86" s="7"/>
      <c r="K86" s="7"/>
      <c r="L86" s="14"/>
      <c r="M86" s="14"/>
    </row>
    <row r="87" spans="1:13" ht="21" customHeight="1" thickBot="1" x14ac:dyDescent="0.45">
      <c r="A87" s="7"/>
      <c r="B87" s="5" t="s">
        <v>77</v>
      </c>
      <c r="C87" s="7"/>
      <c r="D87" s="7"/>
      <c r="E87" s="7"/>
      <c r="F87" s="7"/>
      <c r="G87" s="7"/>
      <c r="H87" s="7"/>
      <c r="I87" s="7"/>
      <c r="J87" s="7"/>
      <c r="K87" s="7"/>
      <c r="L87" s="14"/>
      <c r="M87" s="14"/>
    </row>
    <row r="88" spans="1:13" ht="21" customHeight="1" thickTop="1" thickBot="1" x14ac:dyDescent="0.45">
      <c r="A88" s="7"/>
      <c r="B88" s="11"/>
      <c r="C88" s="18" t="s">
        <v>60</v>
      </c>
      <c r="D88" s="19"/>
      <c r="E88" s="11"/>
      <c r="F88" s="18" t="s">
        <v>61</v>
      </c>
      <c r="G88" s="20"/>
      <c r="H88" s="7"/>
      <c r="I88" s="7"/>
      <c r="J88" s="7"/>
      <c r="K88" s="7"/>
      <c r="L88" s="14"/>
      <c r="M88" s="14"/>
    </row>
    <row r="89" spans="1:13" ht="21" customHeight="1" thickTop="1" thickBot="1" x14ac:dyDescent="0.45">
      <c r="A89" s="7"/>
      <c r="B89" s="5" t="s">
        <v>78</v>
      </c>
      <c r="C89" s="7"/>
      <c r="D89" s="7"/>
      <c r="E89" s="7"/>
      <c r="F89" s="7"/>
      <c r="G89" s="7"/>
      <c r="H89" s="7"/>
      <c r="I89" s="7"/>
      <c r="J89" s="7"/>
      <c r="K89" s="7"/>
      <c r="L89" s="14"/>
      <c r="M89" s="14"/>
    </row>
    <row r="90" spans="1:13" ht="21" customHeight="1" thickTop="1" thickBot="1" x14ac:dyDescent="0.45">
      <c r="A90" s="7"/>
      <c r="B90" s="11"/>
      <c r="C90" s="18" t="s">
        <v>60</v>
      </c>
      <c r="D90" s="19"/>
      <c r="E90" s="11"/>
      <c r="F90" s="18" t="s">
        <v>61</v>
      </c>
      <c r="G90" s="20"/>
      <c r="H90" s="7"/>
      <c r="I90" s="7"/>
      <c r="J90" s="7"/>
      <c r="K90" s="7"/>
      <c r="L90" s="14"/>
      <c r="M90" s="14"/>
    </row>
    <row r="91" spans="1:13" ht="21" customHeight="1" thickTop="1" thickBot="1" x14ac:dyDescent="0.45">
      <c r="A91" s="7"/>
      <c r="B91" s="5" t="s">
        <v>79</v>
      </c>
      <c r="C91" s="7"/>
      <c r="D91" s="7"/>
      <c r="E91" s="7"/>
      <c r="F91" s="7"/>
      <c r="G91" s="7"/>
      <c r="H91" s="7"/>
      <c r="I91" s="7"/>
      <c r="J91" s="7"/>
      <c r="K91" s="7"/>
      <c r="L91" s="14"/>
      <c r="M91" s="14"/>
    </row>
    <row r="92" spans="1:13" ht="21" customHeight="1" thickTop="1" thickBot="1" x14ac:dyDescent="0.45">
      <c r="A92" s="7"/>
      <c r="B92" s="11"/>
      <c r="C92" s="18" t="s">
        <v>60</v>
      </c>
      <c r="D92" s="19"/>
      <c r="E92" s="11"/>
      <c r="F92" s="18" t="s">
        <v>61</v>
      </c>
      <c r="G92" s="20"/>
      <c r="H92" s="7"/>
      <c r="I92" s="7"/>
      <c r="J92" s="7"/>
      <c r="K92" s="7"/>
      <c r="L92" s="14"/>
      <c r="M92" s="14"/>
    </row>
    <row r="93" spans="1:13" ht="21" customHeight="1" thickTop="1" x14ac:dyDescent="0.4">
      <c r="A93" s="7"/>
      <c r="B93" s="7"/>
      <c r="C93" s="7"/>
      <c r="D93" s="7"/>
      <c r="E93" s="7"/>
      <c r="F93" s="7"/>
      <c r="G93" s="7"/>
      <c r="H93" s="7"/>
      <c r="I93" s="7"/>
      <c r="J93" s="7"/>
      <c r="K93" s="7"/>
      <c r="L93" s="14"/>
      <c r="M93" s="14"/>
    </row>
    <row r="94" spans="1:13" ht="21" customHeight="1" x14ac:dyDescent="0.4">
      <c r="A94" s="7"/>
      <c r="B94" s="5" t="s">
        <v>201</v>
      </c>
      <c r="C94" s="7"/>
      <c r="D94" s="7"/>
      <c r="E94" s="7"/>
      <c r="F94" s="7"/>
      <c r="G94" s="7"/>
      <c r="H94" s="7"/>
      <c r="I94" s="7"/>
      <c r="J94" s="7"/>
      <c r="K94" s="7"/>
      <c r="L94" s="14"/>
      <c r="M94" s="14"/>
    </row>
    <row r="95" spans="1:13" ht="21" customHeight="1" thickBot="1" x14ac:dyDescent="0.45">
      <c r="A95" s="7"/>
      <c r="B95" s="114" t="s">
        <v>80</v>
      </c>
      <c r="C95" s="7"/>
      <c r="D95" s="7"/>
      <c r="E95" s="7"/>
      <c r="F95" s="7"/>
      <c r="G95" s="7"/>
      <c r="H95" s="7"/>
      <c r="I95" s="7"/>
      <c r="J95" s="7"/>
      <c r="K95" s="7"/>
      <c r="L95" s="14"/>
      <c r="M95" s="14"/>
    </row>
    <row r="96" spans="1:13" ht="21" customHeight="1" thickTop="1" thickBot="1" x14ac:dyDescent="0.45">
      <c r="A96" s="7"/>
      <c r="B96" s="11"/>
      <c r="C96" s="18" t="s">
        <v>199</v>
      </c>
      <c r="D96" s="19"/>
      <c r="E96" s="11"/>
      <c r="F96" s="18" t="s">
        <v>200</v>
      </c>
      <c r="G96" s="20"/>
      <c r="H96" s="11"/>
      <c r="I96" s="18" t="s">
        <v>68</v>
      </c>
      <c r="J96" s="20"/>
      <c r="K96" s="7"/>
      <c r="L96" s="14"/>
      <c r="M96" s="14"/>
    </row>
    <row r="97" spans="1:13" ht="21" customHeight="1" thickTop="1" thickBot="1" x14ac:dyDescent="0.45">
      <c r="A97" s="7"/>
      <c r="B97" s="114" t="s">
        <v>81</v>
      </c>
      <c r="C97" s="7"/>
      <c r="D97" s="7"/>
      <c r="E97" s="7"/>
      <c r="F97" s="7"/>
      <c r="G97" s="7"/>
      <c r="H97" s="7"/>
      <c r="I97" s="7"/>
      <c r="J97" s="7"/>
      <c r="K97" s="7"/>
      <c r="L97" s="14"/>
      <c r="M97" s="14"/>
    </row>
    <row r="98" spans="1:13" ht="21" customHeight="1" thickTop="1" thickBot="1" x14ac:dyDescent="0.45">
      <c r="A98" s="7"/>
      <c r="B98" s="11"/>
      <c r="C98" s="18" t="s">
        <v>202</v>
      </c>
      <c r="D98" s="19"/>
      <c r="E98" s="11"/>
      <c r="F98" s="18" t="s">
        <v>68</v>
      </c>
      <c r="G98" s="20"/>
      <c r="H98" s="11"/>
      <c r="I98" s="18" t="s">
        <v>71</v>
      </c>
      <c r="J98" s="20"/>
      <c r="K98" s="7"/>
      <c r="L98" s="14"/>
      <c r="M98" s="14"/>
    </row>
    <row r="99" spans="1:13" ht="21" customHeight="1" thickTop="1" thickBot="1" x14ac:dyDescent="0.45">
      <c r="A99" s="7"/>
      <c r="B99" s="114" t="s">
        <v>82</v>
      </c>
      <c r="C99" s="7"/>
      <c r="D99" s="7"/>
      <c r="E99" s="7"/>
      <c r="F99" s="7"/>
      <c r="G99" s="7"/>
      <c r="H99" s="7"/>
      <c r="I99" s="7"/>
      <c r="J99" s="7"/>
      <c r="K99" s="7"/>
      <c r="L99" s="14"/>
      <c r="M99" s="14"/>
    </row>
    <row r="100" spans="1:13" ht="21" customHeight="1" thickTop="1" thickBot="1" x14ac:dyDescent="0.45">
      <c r="A100" s="7"/>
      <c r="B100" s="11"/>
      <c r="C100" s="18" t="s">
        <v>183</v>
      </c>
      <c r="D100" s="19"/>
      <c r="E100" s="11"/>
      <c r="F100" s="18" t="s">
        <v>184</v>
      </c>
      <c r="G100" s="20"/>
      <c r="H100" s="11"/>
      <c r="I100" s="18" t="s">
        <v>185</v>
      </c>
      <c r="J100" s="20"/>
      <c r="K100" s="11"/>
      <c r="L100" s="18" t="s">
        <v>186</v>
      </c>
      <c r="M100" s="20"/>
    </row>
    <row r="101" spans="1:13" ht="21" customHeight="1" thickTop="1" thickBot="1" x14ac:dyDescent="0.45">
      <c r="A101" s="7"/>
      <c r="B101" s="11"/>
      <c r="C101" s="18" t="s">
        <v>189</v>
      </c>
      <c r="D101" s="19"/>
      <c r="E101" s="11"/>
      <c r="F101" s="18" t="s">
        <v>188</v>
      </c>
      <c r="G101" s="20"/>
      <c r="H101" s="11"/>
      <c r="I101" s="18" t="s">
        <v>187</v>
      </c>
      <c r="J101" s="20"/>
      <c r="K101" s="7"/>
      <c r="L101" s="14"/>
      <c r="M101" s="14"/>
    </row>
    <row r="102" spans="1:13" ht="15" customHeight="1" thickTop="1" x14ac:dyDescent="0.4">
      <c r="A102" s="7"/>
      <c r="B102" s="52" t="s">
        <v>83</v>
      </c>
      <c r="C102" s="7"/>
      <c r="D102" s="7"/>
      <c r="E102" s="7"/>
      <c r="F102" s="7"/>
      <c r="G102" s="7"/>
      <c r="H102" s="7"/>
      <c r="I102" s="7"/>
      <c r="J102" s="7"/>
      <c r="K102" s="7"/>
      <c r="L102" s="14"/>
      <c r="M102" s="14"/>
    </row>
    <row r="103" spans="1:13" ht="15" customHeight="1" x14ac:dyDescent="0.4">
      <c r="A103" s="7"/>
      <c r="B103" s="52" t="s">
        <v>84</v>
      </c>
      <c r="C103" s="7"/>
      <c r="D103" s="7"/>
      <c r="E103" s="7"/>
      <c r="F103" s="7"/>
      <c r="G103" s="7"/>
      <c r="H103" s="7"/>
      <c r="I103" s="7"/>
      <c r="J103" s="7"/>
      <c r="K103" s="7"/>
      <c r="L103" s="14"/>
      <c r="M103" s="14"/>
    </row>
    <row r="104" spans="1:13" ht="15" customHeight="1" x14ac:dyDescent="0.4">
      <c r="A104" s="7"/>
      <c r="B104" s="52" t="s">
        <v>85</v>
      </c>
      <c r="C104" s="7"/>
      <c r="D104" s="7"/>
      <c r="E104" s="7"/>
      <c r="F104" s="7"/>
      <c r="G104" s="7"/>
      <c r="H104" s="7"/>
      <c r="I104" s="7"/>
      <c r="J104" s="7"/>
      <c r="K104" s="7"/>
      <c r="L104" s="14"/>
      <c r="M104" s="14"/>
    </row>
    <row r="105" spans="1:13" ht="9.9499999999999993" customHeight="1" x14ac:dyDescent="0.4">
      <c r="A105" s="7"/>
      <c r="B105" s="7"/>
      <c r="C105" s="7"/>
      <c r="D105" s="7"/>
      <c r="E105" s="7"/>
      <c r="F105" s="7"/>
      <c r="G105" s="7"/>
      <c r="H105" s="7"/>
      <c r="I105" s="7"/>
      <c r="J105" s="7"/>
      <c r="K105" s="7"/>
      <c r="L105" s="14"/>
      <c r="M105" s="14"/>
    </row>
    <row r="106" spans="1:13" ht="21" customHeight="1" x14ac:dyDescent="0.4">
      <c r="A106" s="7"/>
      <c r="B106" s="114" t="s">
        <v>86</v>
      </c>
      <c r="C106" s="7"/>
      <c r="D106" s="7"/>
      <c r="E106" s="7"/>
      <c r="F106" s="7"/>
      <c r="G106" s="7"/>
      <c r="H106" s="7"/>
      <c r="I106" s="7"/>
      <c r="J106" s="7"/>
      <c r="K106" s="7"/>
      <c r="L106" s="14"/>
      <c r="M106" s="14"/>
    </row>
    <row r="107" spans="1:13" ht="21" customHeight="1" x14ac:dyDescent="0.4">
      <c r="A107" s="7"/>
      <c r="B107" s="5" t="s">
        <v>58</v>
      </c>
      <c r="C107" s="7"/>
      <c r="D107" s="7"/>
      <c r="E107" s="7"/>
      <c r="F107" s="7"/>
      <c r="G107" s="7"/>
      <c r="H107" s="7"/>
      <c r="I107" s="7"/>
      <c r="J107" s="7"/>
      <c r="K107" s="7"/>
      <c r="L107" s="14"/>
      <c r="M107" s="14"/>
    </row>
    <row r="108" spans="1:13" ht="21" customHeight="1" thickBot="1" x14ac:dyDescent="0.45">
      <c r="A108" s="7"/>
      <c r="B108" s="5" t="s">
        <v>203</v>
      </c>
      <c r="C108" s="7"/>
      <c r="D108" s="7"/>
      <c r="E108" s="7"/>
      <c r="F108" s="7"/>
      <c r="G108" s="7"/>
      <c r="H108" s="7"/>
      <c r="I108" s="7"/>
      <c r="J108" s="7"/>
      <c r="K108" s="7"/>
      <c r="L108" s="14"/>
      <c r="M108" s="14"/>
    </row>
    <row r="109" spans="1:13" ht="21" customHeight="1" thickTop="1" thickBot="1" x14ac:dyDescent="0.45">
      <c r="A109" s="7"/>
      <c r="B109" s="11"/>
      <c r="C109" s="18" t="s">
        <v>87</v>
      </c>
      <c r="D109" s="19"/>
      <c r="E109" s="11"/>
      <c r="F109" s="18" t="s">
        <v>88</v>
      </c>
      <c r="G109" s="20"/>
      <c r="H109" s="7"/>
      <c r="I109" s="7"/>
      <c r="J109" s="7"/>
      <c r="K109" s="7"/>
      <c r="L109" s="14"/>
      <c r="M109" s="14"/>
    </row>
    <row r="110" spans="1:13" ht="21" customHeight="1" thickTop="1" thickBot="1" x14ac:dyDescent="0.45">
      <c r="A110" s="7"/>
      <c r="B110" s="5" t="s">
        <v>204</v>
      </c>
      <c r="C110" s="5"/>
      <c r="D110" s="7"/>
      <c r="E110" s="7"/>
      <c r="F110" s="7"/>
      <c r="G110" s="7"/>
      <c r="H110" s="7"/>
      <c r="I110" s="7"/>
      <c r="J110" s="7"/>
      <c r="K110" s="7"/>
      <c r="L110" s="14"/>
      <c r="M110" s="14"/>
    </row>
    <row r="111" spans="1:13" ht="21" customHeight="1" thickTop="1" thickBot="1" x14ac:dyDescent="0.45">
      <c r="A111" s="7"/>
      <c r="B111" s="11"/>
      <c r="C111" s="18" t="s">
        <v>87</v>
      </c>
      <c r="D111" s="19"/>
      <c r="E111" s="11"/>
      <c r="F111" s="18" t="s">
        <v>88</v>
      </c>
      <c r="G111" s="20"/>
      <c r="H111" s="7"/>
      <c r="I111" s="7"/>
      <c r="J111" s="7"/>
      <c r="K111" s="7"/>
      <c r="L111" s="14"/>
      <c r="M111" s="14"/>
    </row>
    <row r="112" spans="1:13" ht="21" customHeight="1" thickTop="1" thickBot="1" x14ac:dyDescent="0.45">
      <c r="A112" s="7"/>
      <c r="B112" s="5" t="s">
        <v>89</v>
      </c>
      <c r="C112" s="5"/>
      <c r="D112" s="7"/>
      <c r="E112" s="7"/>
      <c r="F112" s="7"/>
      <c r="G112" s="7"/>
      <c r="H112" s="7"/>
      <c r="I112" s="7"/>
      <c r="J112" s="7"/>
      <c r="K112" s="7"/>
      <c r="L112" s="14"/>
      <c r="M112" s="14"/>
    </row>
    <row r="113" spans="1:14" ht="21" customHeight="1" thickTop="1" thickBot="1" x14ac:dyDescent="0.45">
      <c r="A113" s="7"/>
      <c r="B113" s="11"/>
      <c r="C113" s="18" t="s">
        <v>205</v>
      </c>
      <c r="D113" s="19"/>
      <c r="E113" s="11"/>
      <c r="F113" s="18" t="s">
        <v>206</v>
      </c>
      <c r="G113" s="20"/>
      <c r="H113" s="7"/>
      <c r="I113" s="7"/>
      <c r="J113" s="7"/>
      <c r="K113" s="7"/>
      <c r="L113" s="14"/>
      <c r="M113" s="14"/>
    </row>
    <row r="114" spans="1:14" ht="21" customHeight="1" thickTop="1" thickBot="1" x14ac:dyDescent="0.45">
      <c r="A114" s="7"/>
      <c r="B114" s="53" t="s">
        <v>90</v>
      </c>
      <c r="C114" s="53"/>
      <c r="D114" s="53"/>
      <c r="E114" s="54"/>
      <c r="F114" s="53"/>
      <c r="G114" s="55"/>
      <c r="H114" s="7"/>
      <c r="I114" s="7"/>
      <c r="J114" s="7"/>
      <c r="K114" s="7"/>
      <c r="L114" s="14"/>
      <c r="M114" s="14"/>
    </row>
    <row r="115" spans="1:14" ht="21" customHeight="1" thickTop="1" thickBot="1" x14ac:dyDescent="0.45">
      <c r="A115" s="7"/>
      <c r="B115" s="11"/>
      <c r="C115" s="18" t="s">
        <v>60</v>
      </c>
      <c r="D115" s="19"/>
      <c r="E115" s="11"/>
      <c r="F115" s="18" t="s">
        <v>61</v>
      </c>
      <c r="G115" s="20"/>
      <c r="H115" s="7"/>
      <c r="I115" s="7"/>
      <c r="J115" s="7"/>
      <c r="K115" s="7"/>
      <c r="L115" s="14"/>
      <c r="M115" s="14"/>
    </row>
    <row r="116" spans="1:14" ht="21" customHeight="1" thickTop="1" thickBot="1" x14ac:dyDescent="0.45">
      <c r="A116" s="7"/>
      <c r="B116" s="5" t="s">
        <v>91</v>
      </c>
      <c r="C116" s="22"/>
      <c r="D116" s="22"/>
      <c r="E116" s="51"/>
      <c r="F116" s="22"/>
      <c r="G116" s="56"/>
      <c r="H116" s="7"/>
      <c r="I116" s="7"/>
      <c r="J116" s="7"/>
      <c r="K116" s="7"/>
      <c r="L116" s="14"/>
      <c r="M116" s="14"/>
    </row>
    <row r="117" spans="1:14" ht="21" customHeight="1" thickTop="1" thickBot="1" x14ac:dyDescent="0.45">
      <c r="A117" s="7"/>
      <c r="B117" s="11"/>
      <c r="C117" s="18" t="s">
        <v>60</v>
      </c>
      <c r="D117" s="19"/>
      <c r="E117" s="11"/>
      <c r="F117" s="18" t="s">
        <v>61</v>
      </c>
      <c r="G117" s="20"/>
      <c r="H117" s="7"/>
      <c r="I117" s="7"/>
      <c r="J117" s="7"/>
      <c r="K117" s="7"/>
      <c r="L117" s="14"/>
      <c r="M117" s="14"/>
    </row>
    <row r="118" spans="1:14" ht="9.9499999999999993" customHeight="1" thickTop="1" x14ac:dyDescent="0.4">
      <c r="A118" s="7"/>
      <c r="B118" s="57"/>
      <c r="C118" s="5"/>
      <c r="D118" s="5"/>
      <c r="E118" s="51"/>
      <c r="F118" s="5"/>
      <c r="G118" s="7"/>
      <c r="H118" s="7"/>
      <c r="I118" s="7"/>
      <c r="J118" s="7"/>
      <c r="K118" s="7"/>
      <c r="L118" s="14"/>
      <c r="M118" s="14"/>
    </row>
    <row r="119" spans="1:14" ht="21" customHeight="1" x14ac:dyDescent="0.4">
      <c r="A119" s="7"/>
      <c r="B119" s="5" t="s">
        <v>201</v>
      </c>
      <c r="C119" s="7"/>
      <c r="D119" s="7"/>
      <c r="E119" s="7"/>
      <c r="F119" s="7"/>
      <c r="G119" s="7"/>
      <c r="H119" s="7"/>
      <c r="I119" s="7"/>
      <c r="J119" s="7"/>
      <c r="K119" s="7"/>
      <c r="L119" s="14"/>
      <c r="M119" s="14"/>
    </row>
    <row r="120" spans="1:14" ht="21" customHeight="1" thickBot="1" x14ac:dyDescent="0.45">
      <c r="A120" s="7"/>
      <c r="B120" s="114" t="s">
        <v>92</v>
      </c>
      <c r="C120" s="7"/>
      <c r="D120" s="7"/>
      <c r="E120" s="7"/>
      <c r="F120" s="7"/>
      <c r="G120" s="7"/>
      <c r="H120" s="7"/>
      <c r="I120" s="7"/>
      <c r="J120" s="7"/>
      <c r="K120" s="7"/>
      <c r="L120" s="14"/>
      <c r="M120" s="14"/>
    </row>
    <row r="121" spans="1:14" ht="21" customHeight="1" thickTop="1" thickBot="1" x14ac:dyDescent="0.45">
      <c r="A121" s="7"/>
      <c r="B121" s="11"/>
      <c r="C121" s="18" t="s">
        <v>503</v>
      </c>
      <c r="D121" s="19"/>
      <c r="E121" s="11"/>
      <c r="F121" s="18" t="s">
        <v>93</v>
      </c>
      <c r="G121" s="20"/>
      <c r="H121" s="11"/>
      <c r="I121" s="18" t="s">
        <v>68</v>
      </c>
      <c r="J121" s="20"/>
      <c r="K121" s="7"/>
      <c r="L121" s="14"/>
      <c r="M121" s="14"/>
    </row>
    <row r="122" spans="1:14" ht="21" customHeight="1" thickTop="1" thickBot="1" x14ac:dyDescent="0.45">
      <c r="A122" s="7"/>
      <c r="B122" s="114" t="s">
        <v>94</v>
      </c>
      <c r="C122" s="7"/>
      <c r="D122" s="7"/>
      <c r="E122" s="7"/>
      <c r="F122" s="7"/>
      <c r="G122" s="7"/>
      <c r="H122" s="7"/>
      <c r="I122" s="7"/>
      <c r="J122" s="7"/>
      <c r="K122" s="7"/>
      <c r="L122" s="14"/>
      <c r="M122" s="14"/>
    </row>
    <row r="123" spans="1:14" ht="21" customHeight="1" thickTop="1" thickBot="1" x14ac:dyDescent="0.45">
      <c r="A123" s="7"/>
      <c r="B123" s="11"/>
      <c r="C123" s="18" t="s">
        <v>504</v>
      </c>
      <c r="D123" s="19"/>
      <c r="E123" s="11"/>
      <c r="F123" s="18" t="s">
        <v>95</v>
      </c>
      <c r="G123" s="20"/>
      <c r="H123" s="11"/>
      <c r="I123" s="18" t="s">
        <v>68</v>
      </c>
      <c r="J123" s="20"/>
      <c r="K123" s="7"/>
      <c r="L123" s="14"/>
      <c r="M123" s="14"/>
    </row>
    <row r="124" spans="1:14" ht="9.9499999999999993" customHeight="1" thickTop="1" x14ac:dyDescent="0.4">
      <c r="A124" s="7"/>
      <c r="B124" s="7"/>
      <c r="C124" s="57"/>
      <c r="D124" s="57"/>
      <c r="E124" s="7"/>
      <c r="F124" s="57"/>
      <c r="G124" s="58"/>
      <c r="H124" s="7"/>
      <c r="I124" s="57"/>
      <c r="J124" s="58"/>
      <c r="K124" s="7"/>
      <c r="L124" s="14"/>
      <c r="M124" s="14"/>
    </row>
    <row r="125" spans="1:14" ht="21" customHeight="1" x14ac:dyDescent="0.4">
      <c r="A125" s="8" t="s">
        <v>207</v>
      </c>
      <c r="B125" s="8"/>
      <c r="C125" s="8"/>
      <c r="D125" s="8"/>
      <c r="E125" s="8"/>
      <c r="F125" s="8"/>
      <c r="G125" s="8"/>
      <c r="H125" s="8"/>
      <c r="I125" s="8"/>
      <c r="J125" s="8"/>
      <c r="K125" s="5"/>
      <c r="L125" s="7"/>
      <c r="M125" s="7"/>
      <c r="N125" s="14"/>
    </row>
    <row r="126" spans="1:14" ht="21" customHeight="1" thickBot="1" x14ac:dyDescent="0.45">
      <c r="A126" s="7"/>
      <c r="B126" s="7" t="s">
        <v>220</v>
      </c>
      <c r="C126" s="7"/>
      <c r="D126" s="7"/>
      <c r="E126" s="7"/>
      <c r="F126" s="7"/>
      <c r="G126" s="7"/>
      <c r="H126" s="7"/>
      <c r="I126" s="7"/>
      <c r="J126" s="7"/>
      <c r="K126" s="7"/>
      <c r="L126" s="14"/>
      <c r="M126" s="14"/>
    </row>
    <row r="127" spans="1:14" ht="21" customHeight="1" thickTop="1" thickBot="1" x14ac:dyDescent="0.45">
      <c r="A127" s="7"/>
      <c r="B127" s="11"/>
      <c r="C127" s="18" t="s">
        <v>208</v>
      </c>
      <c r="D127" s="87"/>
      <c r="E127" s="88"/>
      <c r="F127" s="88"/>
      <c r="G127" s="88"/>
      <c r="H127" s="89"/>
      <c r="K127" s="7"/>
      <c r="L127" s="14"/>
      <c r="M127" s="14"/>
    </row>
    <row r="128" spans="1:14" ht="21" customHeight="1" thickTop="1" thickBot="1" x14ac:dyDescent="0.45">
      <c r="A128" s="7"/>
      <c r="B128" s="11"/>
      <c r="C128" s="18" t="s">
        <v>209</v>
      </c>
      <c r="D128" s="87"/>
      <c r="E128" s="88"/>
      <c r="F128" s="88"/>
      <c r="G128" s="88"/>
      <c r="H128" s="89"/>
      <c r="K128" s="7"/>
      <c r="L128" s="14"/>
      <c r="M128" s="14"/>
    </row>
    <row r="129" spans="1:14" ht="21" customHeight="1" thickTop="1" thickBot="1" x14ac:dyDescent="0.45">
      <c r="A129" s="7"/>
      <c r="B129" s="11"/>
      <c r="C129" s="18" t="s">
        <v>210</v>
      </c>
      <c r="D129" s="87"/>
      <c r="E129" s="88"/>
      <c r="F129" s="88"/>
      <c r="G129" s="88"/>
      <c r="H129" s="89"/>
      <c r="K129" s="7"/>
      <c r="L129" s="14"/>
      <c r="M129" s="14"/>
    </row>
    <row r="130" spans="1:14" ht="21" customHeight="1" thickTop="1" thickBot="1" x14ac:dyDescent="0.45">
      <c r="A130" s="7"/>
      <c r="B130" s="11"/>
      <c r="C130" s="18" t="s">
        <v>211</v>
      </c>
      <c r="D130" s="87"/>
      <c r="E130" s="88"/>
      <c r="F130" s="88"/>
      <c r="G130" s="88"/>
      <c r="H130" s="89"/>
      <c r="K130" s="7"/>
      <c r="L130" s="14"/>
      <c r="M130" s="14"/>
    </row>
    <row r="131" spans="1:14" ht="21" customHeight="1" thickTop="1" thickBot="1" x14ac:dyDescent="0.45">
      <c r="A131" s="7"/>
      <c r="B131" s="11"/>
      <c r="C131" s="18" t="s">
        <v>149</v>
      </c>
      <c r="D131" s="87"/>
      <c r="E131" s="88"/>
      <c r="F131" s="88"/>
      <c r="G131" s="88"/>
      <c r="H131" s="89"/>
      <c r="K131" s="7"/>
      <c r="L131" s="14"/>
      <c r="M131" s="14"/>
    </row>
    <row r="132" spans="1:14" ht="21" customHeight="1" thickTop="1" thickBot="1" x14ac:dyDescent="0.45">
      <c r="A132" s="7"/>
      <c r="B132" s="11"/>
      <c r="C132" s="87" t="s">
        <v>212</v>
      </c>
      <c r="D132" s="87"/>
      <c r="E132" s="88"/>
      <c r="F132" s="88"/>
      <c r="G132" s="88"/>
      <c r="H132" s="89"/>
      <c r="K132" s="7"/>
      <c r="L132" s="14"/>
      <c r="M132" s="14"/>
    </row>
    <row r="133" spans="1:14" ht="21" customHeight="1" thickTop="1" thickBot="1" x14ac:dyDescent="0.45">
      <c r="A133" s="7"/>
      <c r="B133" s="11"/>
      <c r="C133" s="87" t="s">
        <v>213</v>
      </c>
      <c r="D133" s="87"/>
      <c r="E133" s="88"/>
      <c r="F133" s="88"/>
      <c r="G133" s="88"/>
      <c r="H133" s="89"/>
      <c r="K133" s="7"/>
      <c r="L133" s="14"/>
      <c r="M133" s="14"/>
    </row>
    <row r="134" spans="1:14" ht="21" customHeight="1" thickTop="1" thickBot="1" x14ac:dyDescent="0.45">
      <c r="A134" s="7"/>
      <c r="B134" s="11"/>
      <c r="C134" s="87" t="s">
        <v>214</v>
      </c>
      <c r="D134" s="87"/>
      <c r="E134" s="88"/>
      <c r="F134" s="88"/>
      <c r="G134" s="88"/>
      <c r="H134" s="89"/>
      <c r="K134" s="7"/>
      <c r="L134" s="14"/>
      <c r="M134" s="14"/>
    </row>
    <row r="135" spans="1:14" ht="21" customHeight="1" thickTop="1" thickBot="1" x14ac:dyDescent="0.45">
      <c r="A135" s="7"/>
      <c r="B135" s="11"/>
      <c r="C135" s="87" t="s">
        <v>215</v>
      </c>
      <c r="D135" s="87"/>
      <c r="E135" s="88"/>
      <c r="F135" s="88"/>
      <c r="G135" s="88"/>
      <c r="H135" s="89"/>
      <c r="K135" s="7"/>
      <c r="L135" s="14"/>
      <c r="M135" s="14"/>
    </row>
    <row r="136" spans="1:14" ht="21" customHeight="1" thickTop="1" thickBot="1" x14ac:dyDescent="0.45">
      <c r="A136" s="7"/>
      <c r="B136" s="11"/>
      <c r="C136" s="87" t="s">
        <v>216</v>
      </c>
      <c r="D136" s="87"/>
      <c r="E136" s="88"/>
      <c r="F136" s="88"/>
      <c r="G136" s="88"/>
      <c r="H136" s="89"/>
      <c r="K136" s="7"/>
      <c r="L136" s="14"/>
      <c r="M136" s="14"/>
    </row>
    <row r="137" spans="1:14" ht="21" customHeight="1" thickTop="1" thickBot="1" x14ac:dyDescent="0.45">
      <c r="A137" s="7"/>
      <c r="B137" s="11"/>
      <c r="C137" s="87" t="s">
        <v>217</v>
      </c>
      <c r="D137" s="87"/>
      <c r="E137" s="88"/>
      <c r="F137" s="88"/>
      <c r="G137" s="88"/>
      <c r="H137" s="89"/>
      <c r="K137" s="7"/>
      <c r="L137" s="14"/>
      <c r="M137" s="14"/>
    </row>
    <row r="138" spans="1:14" ht="21" customHeight="1" thickTop="1" thickBot="1" x14ac:dyDescent="0.45">
      <c r="A138" s="7"/>
      <c r="B138" s="11"/>
      <c r="C138" s="87" t="s">
        <v>218</v>
      </c>
      <c r="D138" s="87"/>
      <c r="E138" s="88"/>
      <c r="F138" s="88"/>
      <c r="G138" s="88"/>
      <c r="H138" s="89"/>
      <c r="K138" s="7"/>
      <c r="L138" s="14"/>
      <c r="M138" s="14"/>
    </row>
    <row r="139" spans="1:14" ht="21" customHeight="1" thickTop="1" thickBot="1" x14ac:dyDescent="0.45">
      <c r="A139" s="7"/>
      <c r="B139" s="11"/>
      <c r="C139" s="87" t="s">
        <v>505</v>
      </c>
      <c r="D139" s="87"/>
      <c r="E139" s="88"/>
      <c r="F139" s="88"/>
      <c r="H139" s="102"/>
      <c r="K139" s="246"/>
      <c r="L139" s="7"/>
      <c r="M139" s="7"/>
      <c r="N139" s="14"/>
    </row>
    <row r="140" spans="1:14" ht="21" customHeight="1" thickTop="1" thickBot="1" x14ac:dyDescent="0.45">
      <c r="A140" s="7"/>
      <c r="B140" s="11"/>
      <c r="C140" s="87" t="s">
        <v>219</v>
      </c>
      <c r="D140" s="87"/>
      <c r="E140" s="88"/>
      <c r="F140" s="88"/>
      <c r="G140" s="263"/>
      <c r="H140" s="264"/>
      <c r="I140" s="264"/>
      <c r="J140" s="264"/>
      <c r="K140" s="265"/>
      <c r="L140" s="1" t="s">
        <v>509</v>
      </c>
    </row>
    <row r="141" spans="1:14" ht="9.9499999999999993" customHeight="1" thickTop="1" x14ac:dyDescent="0.4">
      <c r="A141" s="7"/>
      <c r="B141" s="7"/>
      <c r="C141" s="5"/>
      <c r="D141" s="5"/>
      <c r="G141" s="90"/>
      <c r="H141" s="90"/>
      <c r="I141" s="90"/>
      <c r="J141" s="90"/>
      <c r="K141" s="7"/>
      <c r="L141" s="14"/>
      <c r="M141" s="14"/>
    </row>
    <row r="142" spans="1:14" ht="21" customHeight="1" thickBot="1" x14ac:dyDescent="0.45">
      <c r="A142" s="7"/>
      <c r="B142" s="7" t="s">
        <v>221</v>
      </c>
      <c r="C142" s="5"/>
      <c r="D142" s="5"/>
      <c r="G142" s="90"/>
      <c r="H142" s="90"/>
      <c r="I142" s="90"/>
      <c r="J142" s="90"/>
      <c r="K142" s="7"/>
      <c r="L142" s="14"/>
      <c r="M142" s="14"/>
    </row>
    <row r="143" spans="1:14" ht="21" customHeight="1" thickTop="1" thickBot="1" x14ac:dyDescent="0.45">
      <c r="A143" s="7"/>
      <c r="B143" s="11"/>
      <c r="C143" s="18" t="s">
        <v>209</v>
      </c>
      <c r="D143" s="87"/>
      <c r="E143" s="88"/>
      <c r="F143" s="88"/>
      <c r="G143" s="91"/>
      <c r="H143" s="92"/>
      <c r="I143" s="90"/>
      <c r="J143" s="90"/>
      <c r="K143" s="7"/>
      <c r="L143" s="14"/>
      <c r="M143" s="14"/>
    </row>
    <row r="144" spans="1:14" ht="21" customHeight="1" thickTop="1" thickBot="1" x14ac:dyDescent="0.45">
      <c r="A144" s="7"/>
      <c r="B144" s="11"/>
      <c r="C144" s="18" t="s">
        <v>222</v>
      </c>
      <c r="D144" s="87"/>
      <c r="E144" s="88"/>
      <c r="F144" s="88"/>
      <c r="G144" s="91"/>
      <c r="H144" s="92"/>
      <c r="I144" s="90"/>
      <c r="J144" s="90"/>
      <c r="K144" s="7"/>
      <c r="L144" s="14"/>
      <c r="M144" s="14"/>
    </row>
    <row r="145" spans="1:15" ht="21" customHeight="1" thickTop="1" thickBot="1" x14ac:dyDescent="0.45">
      <c r="A145" s="7"/>
      <c r="B145" s="11"/>
      <c r="C145" s="18" t="s">
        <v>223</v>
      </c>
      <c r="D145" s="87"/>
      <c r="E145" s="88"/>
      <c r="F145" s="88"/>
      <c r="G145" s="91"/>
      <c r="H145" s="92"/>
      <c r="I145" s="90"/>
      <c r="J145" s="90"/>
      <c r="K145" s="7"/>
      <c r="L145" s="14"/>
      <c r="M145" s="14"/>
    </row>
    <row r="146" spans="1:15" ht="21" customHeight="1" thickTop="1" thickBot="1" x14ac:dyDescent="0.45">
      <c r="A146" s="7"/>
      <c r="B146" s="11"/>
      <c r="C146" s="18" t="s">
        <v>224</v>
      </c>
      <c r="D146" s="87"/>
      <c r="E146" s="88"/>
      <c r="F146" s="88"/>
      <c r="G146" s="91"/>
      <c r="H146" s="92"/>
      <c r="I146" s="90"/>
      <c r="J146" s="90"/>
      <c r="K146" s="7"/>
      <c r="L146" s="14"/>
      <c r="M146" s="14"/>
    </row>
    <row r="147" spans="1:15" ht="21" customHeight="1" thickTop="1" thickBot="1" x14ac:dyDescent="0.45">
      <c r="A147" s="7"/>
      <c r="B147" s="11"/>
      <c r="C147" s="18" t="s">
        <v>225</v>
      </c>
      <c r="D147" s="87"/>
      <c r="E147" s="88"/>
      <c r="F147" s="88"/>
      <c r="G147" s="91"/>
      <c r="H147" s="92"/>
      <c r="I147" s="90"/>
      <c r="J147" s="90"/>
      <c r="K147" s="7"/>
      <c r="L147" s="14"/>
      <c r="M147" s="14"/>
    </row>
    <row r="148" spans="1:15" ht="21" customHeight="1" thickTop="1" thickBot="1" x14ac:dyDescent="0.45">
      <c r="A148" s="7"/>
      <c r="B148" s="11"/>
      <c r="C148" s="18" t="s">
        <v>226</v>
      </c>
      <c r="D148" s="87"/>
      <c r="E148" s="88"/>
      <c r="F148" s="88"/>
      <c r="G148" s="91"/>
      <c r="H148" s="92"/>
      <c r="I148" s="90"/>
      <c r="J148" s="90"/>
      <c r="K148" s="7"/>
      <c r="L148" s="14"/>
      <c r="M148" s="14"/>
    </row>
    <row r="149" spans="1:15" ht="21" customHeight="1" thickTop="1" thickBot="1" x14ac:dyDescent="0.45">
      <c r="A149" s="7"/>
      <c r="B149" s="11"/>
      <c r="C149" s="5" t="s">
        <v>227</v>
      </c>
      <c r="D149" s="5"/>
      <c r="G149" s="90"/>
      <c r="H149" s="93"/>
      <c r="I149" s="90"/>
      <c r="J149" s="90"/>
      <c r="K149" s="7"/>
      <c r="L149" s="14"/>
      <c r="M149" s="14"/>
    </row>
    <row r="150" spans="1:15" ht="21" customHeight="1" thickTop="1" thickBot="1" x14ac:dyDescent="0.45">
      <c r="A150" s="7"/>
      <c r="B150" s="11"/>
      <c r="C150" s="87" t="s">
        <v>219</v>
      </c>
      <c r="D150" s="87"/>
      <c r="E150" s="88"/>
      <c r="F150" s="88"/>
      <c r="G150" s="263"/>
      <c r="H150" s="264"/>
      <c r="I150" s="264"/>
      <c r="J150" s="264"/>
      <c r="K150" s="265"/>
      <c r="L150" s="5" t="s">
        <v>509</v>
      </c>
      <c r="M150" s="7"/>
      <c r="N150" s="7"/>
      <c r="O150" s="14"/>
    </row>
    <row r="151" spans="1:15" ht="9.9499999999999993" customHeight="1" thickTop="1" x14ac:dyDescent="0.4">
      <c r="A151" s="7"/>
      <c r="B151" s="7"/>
      <c r="C151" s="5"/>
      <c r="D151" s="5"/>
      <c r="G151" s="90"/>
      <c r="H151" s="90"/>
      <c r="I151" s="90"/>
      <c r="J151" s="90"/>
      <c r="K151" s="7"/>
      <c r="L151" s="14"/>
      <c r="M151" s="14"/>
    </row>
    <row r="152" spans="1:15" ht="21" customHeight="1" thickBot="1" x14ac:dyDescent="0.45">
      <c r="A152" s="7"/>
      <c r="B152" s="7" t="s">
        <v>228</v>
      </c>
      <c r="C152" s="5"/>
      <c r="D152" s="5"/>
      <c r="G152" s="90"/>
      <c r="H152" s="90"/>
      <c r="I152" s="90"/>
      <c r="J152" s="90"/>
      <c r="K152" s="7"/>
      <c r="L152" s="14"/>
      <c r="M152" s="14"/>
    </row>
    <row r="153" spans="1:15" ht="21" customHeight="1" thickTop="1" thickBot="1" x14ac:dyDescent="0.45">
      <c r="A153" s="7"/>
      <c r="B153" s="11"/>
      <c r="C153" s="18" t="s">
        <v>208</v>
      </c>
      <c r="D153" s="87"/>
      <c r="E153" s="88"/>
      <c r="F153" s="88"/>
      <c r="G153" s="91"/>
      <c r="H153" s="92"/>
      <c r="I153" s="90"/>
      <c r="J153" s="90"/>
      <c r="K153" s="7"/>
      <c r="L153" s="14"/>
      <c r="M153" s="14"/>
    </row>
    <row r="154" spans="1:15" ht="21" customHeight="1" thickTop="1" thickBot="1" x14ac:dyDescent="0.45">
      <c r="A154" s="7"/>
      <c r="B154" s="11"/>
      <c r="C154" s="18" t="s">
        <v>209</v>
      </c>
      <c r="D154" s="87"/>
      <c r="E154" s="88"/>
      <c r="F154" s="88"/>
      <c r="G154" s="91"/>
      <c r="H154" s="92"/>
      <c r="I154" s="90"/>
      <c r="J154" s="90"/>
      <c r="K154" s="7"/>
      <c r="L154" s="14"/>
      <c r="M154" s="14"/>
    </row>
    <row r="155" spans="1:15" ht="21" customHeight="1" thickTop="1" thickBot="1" x14ac:dyDescent="0.45">
      <c r="A155" s="7"/>
      <c r="B155" s="11"/>
      <c r="C155" s="18" t="s">
        <v>229</v>
      </c>
      <c r="D155" s="87"/>
      <c r="E155" s="88"/>
      <c r="F155" s="88"/>
      <c r="G155" s="91"/>
      <c r="H155" s="92"/>
      <c r="I155" s="90"/>
      <c r="J155" s="90"/>
      <c r="K155" s="7"/>
      <c r="L155" s="14"/>
      <c r="M155" s="14"/>
    </row>
    <row r="156" spans="1:15" ht="21" customHeight="1" thickTop="1" thickBot="1" x14ac:dyDescent="0.45">
      <c r="A156" s="7"/>
      <c r="B156" s="11"/>
      <c r="C156" s="18" t="s">
        <v>230</v>
      </c>
      <c r="D156" s="87"/>
      <c r="E156" s="88"/>
      <c r="F156" s="88"/>
      <c r="G156" s="91"/>
      <c r="H156" s="92"/>
      <c r="I156" s="90"/>
      <c r="J156" s="90"/>
      <c r="K156" s="7"/>
      <c r="L156" s="14"/>
      <c r="M156" s="14"/>
    </row>
    <row r="157" spans="1:15" ht="21" customHeight="1" thickTop="1" thickBot="1" x14ac:dyDescent="0.45">
      <c r="A157" s="7"/>
      <c r="B157" s="11"/>
      <c r="C157" s="5" t="s">
        <v>231</v>
      </c>
      <c r="D157" s="5"/>
      <c r="G157" s="90"/>
      <c r="H157" s="93"/>
      <c r="I157" s="90"/>
      <c r="J157" s="90"/>
      <c r="K157" s="7"/>
      <c r="L157" s="14"/>
      <c r="M157" s="14"/>
    </row>
    <row r="158" spans="1:15" ht="21" customHeight="1" thickTop="1" thickBot="1" x14ac:dyDescent="0.45">
      <c r="A158" s="7"/>
      <c r="B158" s="11"/>
      <c r="C158" s="87" t="s">
        <v>219</v>
      </c>
      <c r="D158" s="87"/>
      <c r="E158" s="88"/>
      <c r="F158" s="88"/>
      <c r="G158" s="263"/>
      <c r="H158" s="264"/>
      <c r="I158" s="264"/>
      <c r="J158" s="264"/>
      <c r="K158" s="265"/>
      <c r="L158" s="5" t="s">
        <v>509</v>
      </c>
      <c r="M158" s="7"/>
      <c r="N158" s="7"/>
      <c r="O158" s="14"/>
    </row>
    <row r="159" spans="1:15" ht="9.9499999999999993" customHeight="1" thickTop="1" x14ac:dyDescent="0.4">
      <c r="A159" s="7"/>
      <c r="B159" s="7"/>
      <c r="C159" s="5"/>
      <c r="D159" s="5"/>
      <c r="G159" s="90"/>
      <c r="H159" s="90"/>
      <c r="I159" s="90"/>
      <c r="J159" s="90"/>
      <c r="K159" s="7"/>
      <c r="L159" s="14"/>
      <c r="M159" s="14"/>
    </row>
    <row r="160" spans="1:15" ht="21" customHeight="1" thickBot="1" x14ac:dyDescent="0.45">
      <c r="A160" s="7"/>
      <c r="B160" s="7" t="s">
        <v>232</v>
      </c>
      <c r="C160" s="5"/>
      <c r="D160" s="5"/>
      <c r="G160" s="90"/>
      <c r="H160" s="90"/>
      <c r="I160" s="90"/>
      <c r="J160" s="90"/>
      <c r="K160" s="7"/>
      <c r="L160" s="14"/>
      <c r="M160" s="14"/>
    </row>
    <row r="161" spans="1:15" ht="21" customHeight="1" thickTop="1" thickBot="1" x14ac:dyDescent="0.45">
      <c r="A161" s="7"/>
      <c r="B161" s="11"/>
      <c r="C161" s="18" t="s">
        <v>233</v>
      </c>
      <c r="D161" s="87"/>
      <c r="E161" s="88"/>
      <c r="F161" s="88"/>
      <c r="G161" s="91"/>
      <c r="H161" s="92"/>
      <c r="I161" s="90"/>
      <c r="J161" s="90"/>
      <c r="K161" s="7"/>
      <c r="L161" s="14"/>
      <c r="M161" s="14"/>
    </row>
    <row r="162" spans="1:15" ht="21" customHeight="1" thickTop="1" thickBot="1" x14ac:dyDescent="0.45">
      <c r="A162" s="7"/>
      <c r="B162" s="11"/>
      <c r="C162" s="18" t="s">
        <v>234</v>
      </c>
      <c r="D162" s="87"/>
      <c r="E162" s="88"/>
      <c r="F162" s="88"/>
      <c r="G162" s="91"/>
      <c r="H162" s="92"/>
      <c r="I162" s="90"/>
      <c r="J162" s="90"/>
      <c r="K162" s="7"/>
      <c r="L162" s="14"/>
      <c r="M162" s="14"/>
    </row>
    <row r="163" spans="1:15" ht="21" customHeight="1" thickTop="1" thickBot="1" x14ac:dyDescent="0.45">
      <c r="A163" s="7"/>
      <c r="B163" s="11"/>
      <c r="C163" s="18" t="s">
        <v>235</v>
      </c>
      <c r="D163" s="87"/>
      <c r="E163" s="88"/>
      <c r="F163" s="88"/>
      <c r="G163" s="91"/>
      <c r="H163" s="92"/>
      <c r="I163" s="90"/>
      <c r="J163" s="90"/>
      <c r="K163" s="7"/>
      <c r="L163" s="14"/>
      <c r="M163" s="14"/>
    </row>
    <row r="164" spans="1:15" ht="21" customHeight="1" thickTop="1" thickBot="1" x14ac:dyDescent="0.45">
      <c r="A164" s="7"/>
      <c r="B164" s="11"/>
      <c r="C164" s="18" t="s">
        <v>236</v>
      </c>
      <c r="D164" s="87"/>
      <c r="E164" s="88"/>
      <c r="F164" s="88"/>
      <c r="G164" s="91"/>
      <c r="H164" s="92"/>
      <c r="I164" s="90"/>
      <c r="J164" s="90"/>
      <c r="K164" s="7"/>
      <c r="L164" s="14"/>
      <c r="M164" s="14"/>
    </row>
    <row r="165" spans="1:15" ht="21" customHeight="1" thickTop="1" thickBot="1" x14ac:dyDescent="0.45">
      <c r="A165" s="7"/>
      <c r="B165" s="11"/>
      <c r="C165" s="5" t="s">
        <v>237</v>
      </c>
      <c r="D165" s="5"/>
      <c r="G165" s="90"/>
      <c r="H165" s="93"/>
      <c r="I165" s="90"/>
      <c r="J165" s="90"/>
      <c r="K165" s="7"/>
      <c r="L165" s="14"/>
      <c r="M165" s="14"/>
    </row>
    <row r="166" spans="1:15" ht="21" customHeight="1" thickTop="1" thickBot="1" x14ac:dyDescent="0.45">
      <c r="A166" s="7"/>
      <c r="B166" s="11"/>
      <c r="C166" s="87" t="s">
        <v>219</v>
      </c>
      <c r="D166" s="87"/>
      <c r="E166" s="88"/>
      <c r="F166" s="88"/>
      <c r="G166" s="263"/>
      <c r="H166" s="264"/>
      <c r="I166" s="264"/>
      <c r="J166" s="264"/>
      <c r="K166" s="265"/>
      <c r="L166" s="5" t="s">
        <v>509</v>
      </c>
      <c r="M166" s="7"/>
      <c r="N166" s="7"/>
      <c r="O166" s="14"/>
    </row>
    <row r="167" spans="1:15" ht="21" customHeight="1" thickTop="1" x14ac:dyDescent="0.4">
      <c r="A167" s="7"/>
      <c r="B167" s="7"/>
      <c r="C167" s="5"/>
      <c r="D167" s="5"/>
      <c r="G167" s="90"/>
      <c r="H167" s="90"/>
      <c r="I167" s="90"/>
      <c r="J167" s="90"/>
      <c r="K167" s="7"/>
      <c r="L167" s="14"/>
      <c r="M167" s="14"/>
    </row>
    <row r="168" spans="1:15" ht="28.5" customHeight="1" x14ac:dyDescent="0.4">
      <c r="A168" s="247" t="s">
        <v>488</v>
      </c>
      <c r="B168" s="247"/>
      <c r="C168" s="247"/>
      <c r="D168" s="247"/>
      <c r="E168" s="247"/>
      <c r="F168" s="247"/>
      <c r="G168" s="247"/>
      <c r="H168" s="247"/>
      <c r="I168" s="247"/>
      <c r="J168" s="247"/>
      <c r="K168" s="247"/>
      <c r="L168" s="247"/>
      <c r="M168" s="84"/>
    </row>
    <row r="169" spans="1:15" ht="21" customHeight="1" thickBot="1" x14ac:dyDescent="0.45">
      <c r="A169" s="269" t="s">
        <v>97</v>
      </c>
      <c r="B169" s="269"/>
      <c r="C169" s="269"/>
      <c r="D169" s="269"/>
      <c r="E169" s="269"/>
      <c r="F169" s="269"/>
      <c r="G169" s="269"/>
      <c r="H169" s="269"/>
      <c r="I169" s="269"/>
      <c r="J169" s="269"/>
      <c r="K169" s="269"/>
      <c r="L169" s="14"/>
      <c r="M169" s="14"/>
    </row>
    <row r="170" spans="1:15" ht="21" customHeight="1" thickTop="1" thickBot="1" x14ac:dyDescent="0.45">
      <c r="A170" s="7"/>
      <c r="B170" s="11"/>
      <c r="C170" s="18" t="s">
        <v>98</v>
      </c>
      <c r="D170" s="59"/>
      <c r="E170" s="7"/>
      <c r="F170" s="5"/>
      <c r="G170" s="7"/>
      <c r="H170" s="7"/>
      <c r="I170" s="5"/>
      <c r="J170" s="7"/>
      <c r="K170" s="7"/>
      <c r="L170" s="14"/>
      <c r="M170" s="14"/>
    </row>
    <row r="171" spans="1:15" ht="21" customHeight="1" thickTop="1" thickBot="1" x14ac:dyDescent="0.45">
      <c r="A171" s="7"/>
      <c r="B171" s="11"/>
      <c r="C171" s="18" t="s">
        <v>99</v>
      </c>
      <c r="D171" s="59"/>
      <c r="E171" s="7"/>
      <c r="F171" s="5"/>
      <c r="G171" s="7"/>
      <c r="H171" s="7"/>
      <c r="I171" s="5"/>
      <c r="J171" s="7"/>
      <c r="K171" s="7"/>
      <c r="L171" s="14"/>
      <c r="M171" s="14"/>
    </row>
    <row r="172" spans="1:15" ht="21" customHeight="1" thickTop="1" thickBot="1" x14ac:dyDescent="0.45">
      <c r="A172" s="7"/>
      <c r="B172" s="11"/>
      <c r="C172" s="18" t="s">
        <v>100</v>
      </c>
      <c r="D172" s="59"/>
      <c r="E172" s="7"/>
      <c r="F172" s="5"/>
      <c r="G172" s="7"/>
      <c r="H172" s="7"/>
      <c r="I172" s="5"/>
      <c r="J172" s="7"/>
      <c r="K172" s="7"/>
      <c r="L172" s="14"/>
      <c r="M172" s="14"/>
    </row>
    <row r="173" spans="1:15" ht="21" customHeight="1" thickTop="1" thickBot="1" x14ac:dyDescent="0.45">
      <c r="A173" s="7"/>
      <c r="B173" s="11"/>
      <c r="C173" s="18" t="s">
        <v>101</v>
      </c>
      <c r="D173" s="59"/>
      <c r="E173" s="7"/>
      <c r="F173" s="5"/>
      <c r="G173" s="7"/>
      <c r="H173" s="7"/>
      <c r="I173" s="5"/>
      <c r="J173" s="7"/>
      <c r="K173" s="7"/>
      <c r="L173" s="14"/>
      <c r="M173" s="14"/>
    </row>
    <row r="174" spans="1:15" ht="15" customHeight="1" thickTop="1" x14ac:dyDescent="0.4">
      <c r="A174" s="7"/>
      <c r="B174" s="52" t="s">
        <v>102</v>
      </c>
      <c r="C174" s="5"/>
      <c r="D174" s="5"/>
      <c r="E174" s="7"/>
      <c r="F174" s="5"/>
      <c r="G174" s="7"/>
      <c r="H174" s="7"/>
      <c r="I174" s="5"/>
      <c r="J174" s="7"/>
      <c r="K174" s="7"/>
      <c r="L174" s="14"/>
      <c r="M174" s="14"/>
    </row>
    <row r="175" spans="1:15" ht="15" customHeight="1" x14ac:dyDescent="0.4">
      <c r="A175" s="7"/>
      <c r="B175" s="52" t="s">
        <v>103</v>
      </c>
      <c r="C175" s="5"/>
      <c r="D175" s="5"/>
      <c r="E175" s="7"/>
      <c r="F175" s="5"/>
      <c r="G175" s="7"/>
      <c r="H175" s="7"/>
      <c r="I175" s="5"/>
      <c r="J175" s="7"/>
      <c r="K175" s="7"/>
      <c r="L175" s="14"/>
      <c r="M175" s="14"/>
    </row>
    <row r="176" spans="1:15" ht="15" customHeight="1" x14ac:dyDescent="0.4">
      <c r="A176" s="7"/>
      <c r="B176" s="52" t="s">
        <v>104</v>
      </c>
      <c r="C176" s="5"/>
      <c r="D176" s="5"/>
      <c r="E176" s="7"/>
      <c r="F176" s="5"/>
      <c r="G176" s="7"/>
      <c r="H176" s="7"/>
      <c r="I176" s="5"/>
      <c r="J176" s="7"/>
      <c r="K176" s="7"/>
      <c r="L176" s="14"/>
      <c r="M176" s="14"/>
    </row>
    <row r="177" spans="1:13" ht="15" customHeight="1" x14ac:dyDescent="0.4">
      <c r="A177" s="7"/>
      <c r="B177" s="52" t="s">
        <v>238</v>
      </c>
      <c r="C177" s="5"/>
      <c r="D177" s="5"/>
      <c r="E177" s="7"/>
      <c r="F177" s="5"/>
      <c r="G177" s="7"/>
      <c r="H177" s="7"/>
      <c r="I177" s="5"/>
      <c r="J177" s="7"/>
      <c r="K177" s="7"/>
      <c r="L177" s="14"/>
      <c r="M177" s="14"/>
    </row>
    <row r="178" spans="1:13" ht="15" customHeight="1" x14ac:dyDescent="0.4">
      <c r="A178" s="7"/>
      <c r="B178" s="52" t="s">
        <v>105</v>
      </c>
      <c r="C178" s="5"/>
      <c r="D178" s="5"/>
      <c r="E178" s="7"/>
      <c r="F178" s="5"/>
      <c r="G178" s="7"/>
      <c r="H178" s="7"/>
      <c r="I178" s="5"/>
      <c r="J178" s="7"/>
      <c r="K178" s="7"/>
      <c r="L178" s="14"/>
      <c r="M178" s="14"/>
    </row>
    <row r="179" spans="1:13" ht="9.9499999999999993" customHeight="1" x14ac:dyDescent="0.4">
      <c r="A179" s="7"/>
      <c r="B179" s="7"/>
      <c r="C179" s="5"/>
      <c r="D179" s="5"/>
      <c r="E179" s="7"/>
      <c r="F179" s="5"/>
      <c r="G179" s="7"/>
      <c r="H179" s="7"/>
      <c r="I179" s="5"/>
      <c r="J179" s="7"/>
      <c r="K179" s="7"/>
      <c r="L179" s="14"/>
      <c r="M179" s="14"/>
    </row>
    <row r="180" spans="1:13" ht="21" customHeight="1" thickBot="1" x14ac:dyDescent="0.45">
      <c r="A180" s="269" t="s">
        <v>258</v>
      </c>
      <c r="B180" s="269"/>
      <c r="C180" s="269"/>
      <c r="D180" s="269"/>
      <c r="E180" s="269"/>
      <c r="F180" s="269"/>
      <c r="G180" s="269"/>
      <c r="H180" s="269"/>
      <c r="I180" s="269"/>
      <c r="J180" s="269"/>
      <c r="K180" s="269"/>
      <c r="L180" s="14"/>
      <c r="M180" s="14"/>
    </row>
    <row r="181" spans="1:13" ht="21" customHeight="1" thickTop="1" thickBot="1" x14ac:dyDescent="0.45">
      <c r="A181" s="7"/>
      <c r="B181" s="11"/>
      <c r="C181" s="18" t="s">
        <v>106</v>
      </c>
      <c r="D181" s="21"/>
      <c r="E181" s="21"/>
      <c r="F181" s="21"/>
      <c r="G181" s="21"/>
      <c r="H181" s="20"/>
      <c r="I181" s="7"/>
      <c r="J181" s="7"/>
      <c r="K181" s="7"/>
      <c r="L181" s="14"/>
      <c r="M181" s="14"/>
    </row>
    <row r="182" spans="1:13" ht="21" customHeight="1" thickTop="1" thickBot="1" x14ac:dyDescent="0.45">
      <c r="A182" s="7"/>
      <c r="B182" s="11"/>
      <c r="C182" s="18" t="s">
        <v>107</v>
      </c>
      <c r="D182" s="21"/>
      <c r="E182" s="21"/>
      <c r="F182" s="21"/>
      <c r="G182" s="21"/>
      <c r="H182" s="20"/>
      <c r="I182" s="7"/>
      <c r="J182" s="7"/>
      <c r="K182" s="7"/>
      <c r="L182" s="14"/>
      <c r="M182" s="14"/>
    </row>
    <row r="183" spans="1:13" ht="21" customHeight="1" thickTop="1" thickBot="1" x14ac:dyDescent="0.45">
      <c r="A183" s="7"/>
      <c r="B183" s="11"/>
      <c r="C183" s="18" t="s">
        <v>108</v>
      </c>
      <c r="D183" s="21"/>
      <c r="E183" s="21"/>
      <c r="F183" s="21"/>
      <c r="G183" s="21"/>
      <c r="H183" s="20"/>
      <c r="I183" s="7"/>
      <c r="J183" s="7"/>
      <c r="K183" s="7"/>
      <c r="L183" s="14"/>
      <c r="M183" s="14"/>
    </row>
    <row r="184" spans="1:13" ht="21" customHeight="1" thickTop="1" thickBot="1" x14ac:dyDescent="0.45">
      <c r="A184" s="7"/>
      <c r="B184" s="11"/>
      <c r="C184" s="18" t="s">
        <v>109</v>
      </c>
      <c r="D184" s="21"/>
      <c r="E184" s="21"/>
      <c r="F184" s="21"/>
      <c r="G184" s="21"/>
      <c r="H184" s="20"/>
      <c r="I184" s="7"/>
      <c r="J184" s="7"/>
      <c r="K184" s="7"/>
      <c r="L184" s="14"/>
      <c r="M184" s="14"/>
    </row>
    <row r="185" spans="1:13" ht="21" customHeight="1" thickTop="1" thickBot="1" x14ac:dyDescent="0.45">
      <c r="A185" s="7"/>
      <c r="B185" s="11"/>
      <c r="C185" s="18" t="s">
        <v>110</v>
      </c>
      <c r="D185" s="21"/>
      <c r="E185" s="21"/>
      <c r="F185" s="21"/>
      <c r="G185" s="21"/>
      <c r="H185" s="20"/>
      <c r="I185" s="7"/>
      <c r="J185" s="7"/>
      <c r="K185" s="7"/>
      <c r="L185" s="14"/>
      <c r="M185" s="14"/>
    </row>
    <row r="186" spans="1:13" ht="21" customHeight="1" thickTop="1" thickBot="1" x14ac:dyDescent="0.45">
      <c r="A186" s="7"/>
      <c r="B186" s="11"/>
      <c r="C186" s="18" t="s">
        <v>111</v>
      </c>
      <c r="D186" s="21"/>
      <c r="E186" s="21"/>
      <c r="F186" s="21"/>
      <c r="G186" s="21"/>
      <c r="H186" s="20"/>
      <c r="I186" s="7"/>
      <c r="J186" s="7"/>
      <c r="K186" s="7"/>
      <c r="L186" s="14"/>
      <c r="M186" s="14"/>
    </row>
    <row r="187" spans="1:13" ht="21" customHeight="1" thickTop="1" thickBot="1" x14ac:dyDescent="0.45">
      <c r="A187" s="7"/>
      <c r="B187" s="11"/>
      <c r="C187" s="18" t="s">
        <v>506</v>
      </c>
      <c r="D187" s="21"/>
      <c r="E187" s="21"/>
      <c r="F187" s="21"/>
      <c r="G187" s="21"/>
      <c r="H187" s="20"/>
      <c r="I187" s="7"/>
      <c r="J187" s="7"/>
      <c r="K187" s="7"/>
      <c r="L187" s="14"/>
      <c r="M187" s="14"/>
    </row>
    <row r="188" spans="1:13" ht="21" customHeight="1" thickTop="1" thickBot="1" x14ac:dyDescent="0.45">
      <c r="A188" s="7"/>
      <c r="B188" s="11"/>
      <c r="C188" s="18" t="s">
        <v>112</v>
      </c>
      <c r="D188" s="21"/>
      <c r="E188" s="21"/>
      <c r="F188" s="21"/>
      <c r="G188" s="21"/>
      <c r="H188" s="20"/>
      <c r="I188" s="7"/>
      <c r="J188" s="7"/>
      <c r="K188" s="7"/>
      <c r="L188" s="14"/>
      <c r="M188" s="14"/>
    </row>
    <row r="189" spans="1:13" ht="21" customHeight="1" thickTop="1" thickBot="1" x14ac:dyDescent="0.45">
      <c r="A189" s="7"/>
      <c r="B189" s="11"/>
      <c r="C189" s="18" t="s">
        <v>113</v>
      </c>
      <c r="D189" s="21"/>
      <c r="E189" s="21"/>
      <c r="F189" s="21"/>
      <c r="G189" s="21"/>
      <c r="H189" s="20"/>
      <c r="I189" s="7"/>
      <c r="J189" s="7"/>
      <c r="K189" s="7"/>
      <c r="L189" s="14"/>
      <c r="M189" s="14"/>
    </row>
    <row r="190" spans="1:13" ht="21" customHeight="1" thickTop="1" thickBot="1" x14ac:dyDescent="0.45">
      <c r="A190" s="7"/>
      <c r="B190" s="11"/>
      <c r="C190" s="18" t="s">
        <v>114</v>
      </c>
      <c r="D190" s="21"/>
      <c r="E190" s="21"/>
      <c r="F190" s="21"/>
      <c r="G190" s="21"/>
      <c r="H190" s="20"/>
      <c r="I190" s="7"/>
      <c r="J190" s="7"/>
      <c r="K190" s="7"/>
      <c r="L190" s="14"/>
      <c r="M190" s="14"/>
    </row>
    <row r="191" spans="1:13" ht="9.9499999999999993" customHeight="1" thickTop="1" x14ac:dyDescent="0.4">
      <c r="A191" s="7"/>
      <c r="B191" s="7"/>
      <c r="C191" s="7"/>
      <c r="D191" s="7"/>
      <c r="E191" s="7"/>
      <c r="F191" s="7"/>
      <c r="G191" s="7"/>
      <c r="H191" s="7"/>
      <c r="I191" s="7"/>
      <c r="J191" s="7"/>
      <c r="K191" s="7"/>
      <c r="L191" s="14"/>
      <c r="M191" s="14"/>
    </row>
    <row r="192" spans="1:13" ht="21" customHeight="1" thickBot="1" x14ac:dyDescent="0.45">
      <c r="A192" s="269" t="s">
        <v>115</v>
      </c>
      <c r="B192" s="269"/>
      <c r="C192" s="269"/>
      <c r="D192" s="269"/>
      <c r="E192" s="269"/>
      <c r="F192" s="269"/>
      <c r="G192" s="269"/>
      <c r="H192" s="269"/>
      <c r="I192" s="269"/>
      <c r="J192" s="269"/>
      <c r="K192" s="269"/>
      <c r="L192" s="14"/>
      <c r="M192" s="14"/>
    </row>
    <row r="193" spans="1:26" ht="21" customHeight="1" thickTop="1" thickBot="1" x14ac:dyDescent="0.45">
      <c r="A193" s="7"/>
      <c r="B193" s="11"/>
      <c r="C193" s="18" t="s">
        <v>46</v>
      </c>
      <c r="D193" s="21"/>
      <c r="E193" s="19"/>
      <c r="F193" s="76"/>
      <c r="G193" s="5" t="s">
        <v>50</v>
      </c>
      <c r="H193" s="7"/>
      <c r="I193" s="7"/>
      <c r="J193" s="7"/>
      <c r="K193" s="75"/>
      <c r="L193" s="7" t="s">
        <v>177</v>
      </c>
      <c r="M193" s="7"/>
      <c r="N193" s="14"/>
    </row>
    <row r="194" spans="1:26" ht="21" customHeight="1" thickTop="1" thickBot="1" x14ac:dyDescent="0.45">
      <c r="A194" s="7"/>
      <c r="B194" s="11"/>
      <c r="C194" s="5" t="s">
        <v>47</v>
      </c>
      <c r="D194" s="7"/>
      <c r="E194" s="5"/>
      <c r="F194" s="77"/>
      <c r="G194" s="5" t="s">
        <v>49</v>
      </c>
      <c r="H194" s="7"/>
      <c r="I194" s="7"/>
      <c r="J194" s="7"/>
      <c r="K194" s="15"/>
      <c r="L194" s="7" t="s">
        <v>176</v>
      </c>
      <c r="M194" s="7"/>
      <c r="N194" s="14"/>
    </row>
    <row r="195" spans="1:26" ht="21" customHeight="1" thickTop="1" thickBot="1" x14ac:dyDescent="0.45">
      <c r="A195" s="7"/>
      <c r="B195" s="11"/>
      <c r="C195" s="18" t="s">
        <v>48</v>
      </c>
      <c r="D195" s="60"/>
      <c r="E195" s="254"/>
      <c r="F195" s="262"/>
      <c r="G195" s="5"/>
      <c r="H195" s="7"/>
      <c r="I195" s="7"/>
      <c r="J195" s="7"/>
    </row>
    <row r="196" spans="1:26" ht="9.9499999999999993" customHeight="1" thickTop="1" x14ac:dyDescent="0.4">
      <c r="A196" s="7"/>
      <c r="B196" s="7"/>
      <c r="C196" s="7"/>
      <c r="D196" s="7"/>
      <c r="E196" s="7"/>
      <c r="F196" s="7"/>
      <c r="G196" s="7"/>
      <c r="H196" s="7"/>
      <c r="I196" s="7"/>
      <c r="J196" s="7"/>
      <c r="K196" s="7"/>
      <c r="L196" s="14"/>
      <c r="M196" s="14"/>
    </row>
    <row r="197" spans="1:26" ht="21" customHeight="1" thickBot="1" x14ac:dyDescent="0.45">
      <c r="A197" s="269" t="s">
        <v>259</v>
      </c>
      <c r="B197" s="269"/>
      <c r="C197" s="269"/>
      <c r="D197" s="269"/>
      <c r="E197" s="269"/>
      <c r="F197" s="269"/>
      <c r="G197" s="269"/>
      <c r="H197" s="269"/>
      <c r="I197" s="269"/>
      <c r="J197" s="269"/>
      <c r="K197" s="269"/>
      <c r="L197" s="14"/>
      <c r="M197" s="14"/>
    </row>
    <row r="198" spans="1:26" ht="21" customHeight="1" thickTop="1" thickBot="1" x14ac:dyDescent="0.45">
      <c r="A198" s="7"/>
      <c r="B198" s="11"/>
      <c r="C198" s="61" t="s">
        <v>116</v>
      </c>
      <c r="D198" s="58"/>
      <c r="E198" s="62"/>
      <c r="F198" s="7"/>
      <c r="G198" s="7"/>
      <c r="H198" s="7"/>
      <c r="I198" s="7"/>
      <c r="J198" s="7"/>
      <c r="K198" s="7"/>
      <c r="L198" s="14"/>
      <c r="M198" s="14"/>
    </row>
    <row r="199" spans="1:26" ht="21" customHeight="1" thickTop="1" thickBot="1" x14ac:dyDescent="0.45">
      <c r="A199" s="7"/>
      <c r="B199" s="11"/>
      <c r="C199" s="95" t="s">
        <v>117</v>
      </c>
      <c r="D199" s="76"/>
      <c r="E199" s="94"/>
      <c r="F199" s="61" t="s">
        <v>118</v>
      </c>
      <c r="G199" s="58"/>
      <c r="H199" s="62"/>
      <c r="I199" s="7"/>
      <c r="J199" s="7"/>
      <c r="K199" s="5"/>
      <c r="L199" s="7"/>
      <c r="M199" s="7"/>
      <c r="N199" s="14"/>
      <c r="Z199" s="1" t="s">
        <v>239</v>
      </c>
    </row>
    <row r="200" spans="1:26" ht="21" customHeight="1" thickTop="1" thickBot="1" x14ac:dyDescent="0.45">
      <c r="A200" s="7"/>
      <c r="B200" s="11"/>
      <c r="C200" s="63" t="s">
        <v>119</v>
      </c>
      <c r="D200" s="7"/>
      <c r="E200" s="7"/>
      <c r="F200" s="58"/>
      <c r="G200" s="58"/>
      <c r="H200" s="62"/>
      <c r="I200" s="7"/>
      <c r="J200" s="7"/>
      <c r="K200" s="7"/>
      <c r="L200" s="14"/>
      <c r="M200" s="14"/>
      <c r="Z200" s="1" t="s">
        <v>240</v>
      </c>
    </row>
    <row r="201" spans="1:26" ht="21" customHeight="1" thickTop="1" thickBot="1" x14ac:dyDescent="0.45">
      <c r="A201" s="7"/>
      <c r="B201" s="11"/>
      <c r="C201" s="18" t="s">
        <v>120</v>
      </c>
      <c r="D201" s="21"/>
      <c r="E201" s="21"/>
      <c r="F201" s="21"/>
      <c r="G201" s="21"/>
      <c r="H201" s="20"/>
      <c r="I201" s="7"/>
      <c r="J201" s="7"/>
      <c r="K201" s="7"/>
      <c r="L201" s="14"/>
      <c r="M201" s="14"/>
      <c r="Z201" s="1" t="s">
        <v>241</v>
      </c>
    </row>
    <row r="202" spans="1:26" ht="21" customHeight="1" thickTop="1" thickBot="1" x14ac:dyDescent="0.45">
      <c r="A202" s="7"/>
      <c r="B202" s="11"/>
      <c r="C202" s="63" t="s">
        <v>121</v>
      </c>
      <c r="D202" s="21"/>
      <c r="E202" s="21"/>
      <c r="F202" s="7"/>
      <c r="G202" s="7"/>
      <c r="H202" s="64"/>
      <c r="I202" s="7"/>
      <c r="J202" s="7"/>
      <c r="K202" s="7"/>
      <c r="L202" s="14"/>
      <c r="M202" s="14"/>
    </row>
    <row r="203" spans="1:26" ht="21" customHeight="1" thickTop="1" thickBot="1" x14ac:dyDescent="0.45">
      <c r="A203" s="7"/>
      <c r="B203" s="11"/>
      <c r="C203" s="18" t="s">
        <v>122</v>
      </c>
      <c r="D203" s="7"/>
      <c r="E203" s="32"/>
      <c r="F203" s="254"/>
      <c r="G203" s="255"/>
      <c r="H203" s="255"/>
      <c r="I203" s="262"/>
      <c r="J203" s="7"/>
      <c r="K203" s="5"/>
      <c r="L203" s="7"/>
      <c r="M203" s="7"/>
      <c r="N203" s="14"/>
    </row>
    <row r="204" spans="1:26" ht="21" customHeight="1" thickTop="1" thickBot="1" x14ac:dyDescent="0.45">
      <c r="A204" s="7"/>
      <c r="B204" s="11"/>
      <c r="C204" s="83" t="s">
        <v>16</v>
      </c>
      <c r="D204" s="254"/>
      <c r="E204" s="255"/>
      <c r="F204" s="256"/>
      <c r="G204" s="257"/>
      <c r="H204" s="7"/>
      <c r="I204" s="7"/>
      <c r="J204" s="7"/>
      <c r="K204" s="7"/>
      <c r="L204" s="14"/>
      <c r="M204" s="14"/>
    </row>
    <row r="205" spans="1:26" ht="9.9499999999999993" customHeight="1" thickTop="1" thickBot="1" x14ac:dyDescent="0.45">
      <c r="A205" s="7"/>
      <c r="B205" s="7"/>
      <c r="C205" s="7"/>
      <c r="D205" s="7"/>
      <c r="E205" s="7"/>
      <c r="F205" s="7"/>
      <c r="G205" s="7"/>
      <c r="H205" s="7"/>
      <c r="I205" s="7"/>
      <c r="J205" s="7"/>
      <c r="K205" s="7"/>
      <c r="L205" s="14"/>
      <c r="M205" s="14"/>
    </row>
    <row r="206" spans="1:26" ht="21" customHeight="1" thickTop="1" thickBot="1" x14ac:dyDescent="0.45">
      <c r="A206" s="8" t="s">
        <v>260</v>
      </c>
      <c r="B206" s="8"/>
      <c r="C206" s="8"/>
      <c r="D206" s="8"/>
      <c r="E206" s="8"/>
      <c r="F206" s="8"/>
      <c r="G206" s="8"/>
      <c r="H206" s="8"/>
      <c r="I206" s="8"/>
      <c r="J206" s="8"/>
      <c r="K206" s="75"/>
      <c r="L206" s="7" t="s">
        <v>177</v>
      </c>
      <c r="M206" s="7"/>
      <c r="N206" s="14"/>
    </row>
    <row r="207" spans="1:26" ht="21" customHeight="1" thickTop="1" thickBot="1" x14ac:dyDescent="0.45">
      <c r="A207" s="7"/>
      <c r="B207" s="11"/>
      <c r="C207" s="61" t="s">
        <v>190</v>
      </c>
      <c r="D207" s="57"/>
      <c r="E207" s="57"/>
      <c r="F207" s="57"/>
      <c r="G207" s="76"/>
      <c r="H207" s="78" t="s">
        <v>123</v>
      </c>
      <c r="I207" s="7"/>
      <c r="J207" s="7"/>
      <c r="K207" s="15"/>
      <c r="L207" s="7" t="s">
        <v>176</v>
      </c>
      <c r="M207" s="7"/>
      <c r="N207" s="14"/>
    </row>
    <row r="208" spans="1:26" ht="21" customHeight="1" thickTop="1" thickBot="1" x14ac:dyDescent="0.45">
      <c r="A208" s="7"/>
      <c r="B208" s="11"/>
      <c r="C208" s="18" t="s">
        <v>124</v>
      </c>
      <c r="D208" s="21"/>
      <c r="E208" s="21"/>
      <c r="F208" s="21"/>
      <c r="G208" s="56"/>
      <c r="H208" s="20"/>
      <c r="I208" s="7"/>
      <c r="J208" s="7"/>
      <c r="K208" s="7"/>
      <c r="L208" s="14"/>
      <c r="M208" s="14"/>
    </row>
    <row r="209" spans="1:16" ht="21" customHeight="1" thickTop="1" thickBot="1" x14ac:dyDescent="0.45">
      <c r="A209" s="7"/>
      <c r="B209" s="11"/>
      <c r="C209" s="18" t="s">
        <v>125</v>
      </c>
      <c r="D209" s="21"/>
      <c r="E209" s="21"/>
      <c r="F209" s="21"/>
      <c r="G209" s="21"/>
      <c r="H209" s="20"/>
      <c r="I209" s="7"/>
      <c r="J209" s="7"/>
      <c r="K209" s="7"/>
      <c r="L209" s="14"/>
      <c r="M209" s="14"/>
    </row>
    <row r="210" spans="1:16" ht="21" customHeight="1" thickTop="1" thickBot="1" x14ac:dyDescent="0.45">
      <c r="A210" s="7"/>
      <c r="B210" s="11"/>
      <c r="C210" s="18" t="s">
        <v>126</v>
      </c>
      <c r="D210" s="21"/>
      <c r="E210" s="21"/>
      <c r="F210" s="21"/>
      <c r="G210" s="21"/>
      <c r="H210" s="20"/>
      <c r="I210" s="7"/>
      <c r="J210" s="7"/>
      <c r="K210" s="7"/>
      <c r="L210" s="14"/>
      <c r="M210" s="14"/>
    </row>
    <row r="211" spans="1:16" ht="21" customHeight="1" thickTop="1" thickBot="1" x14ac:dyDescent="0.45">
      <c r="A211" s="7"/>
      <c r="B211" s="11"/>
      <c r="C211" s="18" t="s">
        <v>127</v>
      </c>
      <c r="D211" s="21"/>
      <c r="E211" s="21"/>
      <c r="F211" s="21"/>
      <c r="G211" s="21"/>
      <c r="H211" s="20"/>
      <c r="I211" s="7"/>
      <c r="J211" s="7"/>
      <c r="K211" s="7"/>
      <c r="L211" s="14"/>
      <c r="M211" s="14"/>
    </row>
    <row r="212" spans="1:16" ht="21" customHeight="1" thickTop="1" thickBot="1" x14ac:dyDescent="0.45">
      <c r="A212" s="7"/>
      <c r="B212" s="11"/>
      <c r="C212" s="18" t="s">
        <v>128</v>
      </c>
      <c r="D212" s="21"/>
      <c r="E212" s="21"/>
      <c r="F212" s="21"/>
      <c r="G212" s="21"/>
      <c r="H212" s="20"/>
      <c r="I212" s="7"/>
      <c r="J212" s="7"/>
      <c r="K212" s="7"/>
      <c r="L212" s="14"/>
      <c r="M212" s="14"/>
    </row>
    <row r="213" spans="1:16" ht="21" customHeight="1" thickTop="1" thickBot="1" x14ac:dyDescent="0.45">
      <c r="A213" s="7"/>
      <c r="B213" s="11"/>
      <c r="C213" s="18" t="s">
        <v>129</v>
      </c>
      <c r="D213" s="21"/>
      <c r="E213" s="21"/>
      <c r="F213" s="21"/>
      <c r="G213" s="21"/>
      <c r="H213" s="20"/>
      <c r="I213" s="7"/>
      <c r="J213" s="7"/>
      <c r="K213" s="7"/>
      <c r="L213" s="14"/>
      <c r="M213" s="14"/>
    </row>
    <row r="214" spans="1:16" ht="21" customHeight="1" thickTop="1" thickBot="1" x14ac:dyDescent="0.45">
      <c r="A214" s="7"/>
      <c r="B214" s="11"/>
      <c r="C214" s="18" t="s">
        <v>130</v>
      </c>
      <c r="D214" s="21"/>
      <c r="E214" s="21"/>
      <c r="F214" s="21"/>
      <c r="G214" s="21"/>
      <c r="H214" s="20"/>
      <c r="I214" s="7"/>
      <c r="J214" s="7"/>
      <c r="K214" s="7"/>
      <c r="L214" s="14"/>
      <c r="M214" s="14"/>
    </row>
    <row r="215" spans="1:16" ht="21" customHeight="1" thickTop="1" thickBot="1" x14ac:dyDescent="0.45">
      <c r="A215" s="7"/>
      <c r="B215" s="11"/>
      <c r="C215" s="18" t="s">
        <v>131</v>
      </c>
      <c r="D215" s="21"/>
      <c r="E215" s="21"/>
      <c r="F215" s="21"/>
      <c r="G215" s="21"/>
      <c r="H215" s="80"/>
      <c r="I215" s="7"/>
      <c r="J215" s="7"/>
      <c r="K215" s="7"/>
      <c r="L215" s="14"/>
      <c r="M215" s="14"/>
    </row>
    <row r="216" spans="1:16" ht="21" customHeight="1" thickTop="1" thickBot="1" x14ac:dyDescent="0.45">
      <c r="A216" s="7"/>
      <c r="B216" s="11"/>
      <c r="C216" s="79" t="s">
        <v>191</v>
      </c>
      <c r="D216" s="56"/>
      <c r="E216" s="56"/>
      <c r="F216" s="96"/>
      <c r="G216" s="97"/>
      <c r="H216" s="266"/>
      <c r="I216" s="267"/>
      <c r="J216" s="267"/>
      <c r="K216" s="268"/>
      <c r="L216" s="14"/>
      <c r="M216" s="5"/>
      <c r="N216" s="7"/>
      <c r="O216" s="7"/>
      <c r="P216" s="14"/>
    </row>
    <row r="217" spans="1:16" ht="9.9499999999999993" customHeight="1" thickTop="1" x14ac:dyDescent="0.4">
      <c r="A217" s="7"/>
      <c r="B217" s="7"/>
      <c r="C217" s="7"/>
      <c r="D217" s="7"/>
      <c r="E217" s="7"/>
      <c r="F217" s="7"/>
      <c r="G217" s="7"/>
      <c r="H217" s="7"/>
      <c r="I217" s="7"/>
      <c r="J217" s="7"/>
      <c r="K217" s="7"/>
      <c r="L217" s="14"/>
      <c r="M217" s="14"/>
    </row>
    <row r="218" spans="1:16" ht="21" customHeight="1" thickBot="1" x14ac:dyDescent="0.45">
      <c r="A218" s="8" t="s">
        <v>132</v>
      </c>
      <c r="B218" s="8"/>
      <c r="C218" s="8"/>
      <c r="D218" s="8"/>
      <c r="E218" s="8"/>
      <c r="F218" s="8"/>
      <c r="G218" s="8"/>
      <c r="H218" s="8"/>
      <c r="I218" s="8"/>
      <c r="J218" s="8"/>
      <c r="K218" s="246"/>
      <c r="L218" s="7"/>
      <c r="M218" s="7"/>
      <c r="N218" s="14"/>
      <c r="O218" s="14"/>
    </row>
    <row r="219" spans="1:16" ht="21" customHeight="1" thickTop="1" thickBot="1" x14ac:dyDescent="0.45">
      <c r="A219" s="7"/>
      <c r="B219" s="7" t="s">
        <v>133</v>
      </c>
      <c r="C219" s="7"/>
      <c r="D219" s="7"/>
      <c r="E219" s="7"/>
      <c r="F219" s="7"/>
      <c r="G219" s="7"/>
      <c r="H219" s="7"/>
      <c r="I219" s="7"/>
      <c r="J219" s="7"/>
      <c r="K219" s="15"/>
      <c r="L219" s="7" t="s">
        <v>176</v>
      </c>
      <c r="M219" s="7"/>
      <c r="N219" s="14"/>
    </row>
    <row r="220" spans="1:16" ht="21" customHeight="1" thickTop="1" thickBot="1" x14ac:dyDescent="0.45">
      <c r="A220" s="7"/>
      <c r="B220" s="11"/>
      <c r="C220" s="18" t="s">
        <v>134</v>
      </c>
      <c r="D220" s="21"/>
      <c r="E220" s="21"/>
      <c r="F220" s="21"/>
      <c r="G220" s="21"/>
      <c r="H220" s="20"/>
      <c r="I220" s="7"/>
      <c r="J220" s="7"/>
      <c r="K220" s="7"/>
      <c r="L220" s="14"/>
      <c r="M220" s="14"/>
    </row>
    <row r="221" spans="1:16" ht="21" customHeight="1" thickTop="1" thickBot="1" x14ac:dyDescent="0.45">
      <c r="A221" s="7"/>
      <c r="B221" s="11"/>
      <c r="C221" s="18" t="s">
        <v>135</v>
      </c>
      <c r="D221" s="21"/>
      <c r="E221" s="21"/>
      <c r="F221" s="21"/>
      <c r="G221" s="21"/>
      <c r="H221" s="20"/>
      <c r="I221" s="7"/>
      <c r="J221" s="7"/>
      <c r="K221" s="7"/>
      <c r="L221" s="14"/>
      <c r="M221" s="14"/>
    </row>
    <row r="222" spans="1:16" ht="21" customHeight="1" thickTop="1" thickBot="1" x14ac:dyDescent="0.45">
      <c r="A222" s="7"/>
      <c r="B222" s="11"/>
      <c r="C222" s="18" t="s">
        <v>136</v>
      </c>
      <c r="D222" s="21"/>
      <c r="E222" s="21"/>
      <c r="F222" s="21"/>
      <c r="G222" s="21"/>
      <c r="H222" s="20"/>
      <c r="I222" s="7"/>
      <c r="J222" s="7"/>
      <c r="K222" s="7"/>
      <c r="L222" s="14"/>
      <c r="M222" s="14"/>
    </row>
    <row r="223" spans="1:16" ht="21" customHeight="1" thickTop="1" thickBot="1" x14ac:dyDescent="0.45">
      <c r="A223" s="7"/>
      <c r="B223" s="11"/>
      <c r="C223" s="18" t="s">
        <v>137</v>
      </c>
      <c r="D223" s="21"/>
      <c r="E223" s="21"/>
      <c r="F223" s="21"/>
      <c r="G223" s="21"/>
      <c r="H223" s="20"/>
      <c r="I223" s="7"/>
      <c r="J223" s="7"/>
      <c r="K223" s="7"/>
      <c r="L223" s="14"/>
      <c r="M223" s="14"/>
    </row>
    <row r="224" spans="1:16" ht="9.9499999999999993" customHeight="1" thickTop="1" x14ac:dyDescent="0.4">
      <c r="A224" s="7"/>
      <c r="B224" s="7"/>
      <c r="C224" s="7"/>
      <c r="D224" s="7"/>
      <c r="E224" s="7"/>
      <c r="F224" s="7"/>
      <c r="G224" s="7"/>
      <c r="H224" s="7"/>
      <c r="I224" s="7"/>
      <c r="J224" s="7"/>
      <c r="K224" s="7"/>
      <c r="L224" s="14"/>
      <c r="M224" s="14"/>
    </row>
    <row r="225" spans="1:26" ht="21" customHeight="1" thickBot="1" x14ac:dyDescent="0.45">
      <c r="A225" s="7"/>
      <c r="B225" s="7" t="s">
        <v>138</v>
      </c>
      <c r="C225" s="7"/>
      <c r="D225" s="7"/>
      <c r="E225" s="7"/>
      <c r="F225" s="7"/>
      <c r="G225" s="7"/>
      <c r="H225" s="7"/>
      <c r="I225" s="7"/>
      <c r="J225" s="7"/>
      <c r="K225" s="7"/>
      <c r="L225" s="14"/>
      <c r="M225" s="14"/>
    </row>
    <row r="226" spans="1:26" ht="21" customHeight="1" thickTop="1" thickBot="1" x14ac:dyDescent="0.45">
      <c r="A226" s="7"/>
      <c r="B226" s="11"/>
      <c r="C226" s="61" t="s">
        <v>139</v>
      </c>
      <c r="D226" s="57"/>
      <c r="E226" s="57"/>
      <c r="F226" s="57"/>
      <c r="G226" s="57"/>
      <c r="H226" s="78"/>
      <c r="I226" s="7"/>
      <c r="J226" s="7"/>
      <c r="K226" s="7"/>
      <c r="L226" s="14"/>
      <c r="M226" s="14"/>
    </row>
    <row r="227" spans="1:26" ht="21" customHeight="1" thickTop="1" thickBot="1" x14ac:dyDescent="0.45">
      <c r="A227" s="7"/>
      <c r="B227" s="11"/>
      <c r="C227" s="18" t="s">
        <v>140</v>
      </c>
      <c r="D227" s="87"/>
      <c r="E227" s="87"/>
      <c r="F227" s="87"/>
      <c r="G227" s="87"/>
      <c r="H227" s="59"/>
      <c r="I227" s="7"/>
      <c r="J227" s="7"/>
      <c r="K227" s="7"/>
      <c r="L227" s="14"/>
      <c r="M227" s="14"/>
    </row>
    <row r="228" spans="1:26" ht="21" customHeight="1" thickTop="1" thickBot="1" x14ac:dyDescent="0.45">
      <c r="A228" s="7"/>
      <c r="B228" s="11"/>
      <c r="C228" s="18" t="s">
        <v>141</v>
      </c>
      <c r="D228" s="87"/>
      <c r="E228" s="87"/>
      <c r="F228" s="87"/>
      <c r="G228" s="87"/>
      <c r="H228" s="59"/>
      <c r="I228" s="7"/>
      <c r="J228" s="7"/>
      <c r="K228" s="7"/>
      <c r="L228" s="14"/>
      <c r="M228" s="14"/>
    </row>
    <row r="229" spans="1:26" ht="21" customHeight="1" thickTop="1" thickBot="1" x14ac:dyDescent="0.45">
      <c r="A229" s="7"/>
      <c r="B229" s="11"/>
      <c r="C229" s="18" t="s">
        <v>142</v>
      </c>
      <c r="D229" s="87"/>
      <c r="E229" s="87"/>
      <c r="F229" s="87"/>
      <c r="G229" s="87"/>
      <c r="H229" s="59"/>
      <c r="I229" s="7"/>
      <c r="J229" s="7"/>
      <c r="K229" s="7"/>
      <c r="L229" s="14"/>
      <c r="M229" s="14"/>
    </row>
    <row r="230" spans="1:26" ht="21" customHeight="1" thickTop="1" thickBot="1" x14ac:dyDescent="0.45">
      <c r="A230" s="7"/>
      <c r="B230" s="11"/>
      <c r="C230" s="18" t="s">
        <v>143</v>
      </c>
      <c r="D230" s="87"/>
      <c r="E230" s="87"/>
      <c r="F230" s="87"/>
      <c r="G230" s="87"/>
      <c r="H230" s="99"/>
      <c r="I230" s="108"/>
      <c r="J230" s="109"/>
      <c r="K230" s="109"/>
      <c r="L230" s="109"/>
      <c r="M230" s="109"/>
      <c r="N230" s="109"/>
      <c r="O230" s="109"/>
      <c r="P230" s="109"/>
      <c r="Q230" s="109"/>
      <c r="R230" s="109"/>
      <c r="S230" s="109"/>
      <c r="T230" s="109"/>
    </row>
    <row r="231" spans="1:26" ht="21" customHeight="1" thickTop="1" thickBot="1" x14ac:dyDescent="0.45">
      <c r="A231" s="7"/>
      <c r="B231" s="7"/>
      <c r="C231" s="111" t="s">
        <v>255</v>
      </c>
      <c r="D231" s="87"/>
      <c r="E231" s="87"/>
      <c r="F231" s="87"/>
      <c r="G231" s="11"/>
      <c r="H231" s="65" t="s">
        <v>144</v>
      </c>
      <c r="I231" s="11"/>
      <c r="J231" s="65" t="s">
        <v>145</v>
      </c>
      <c r="K231" s="11"/>
      <c r="L231" s="65" t="s">
        <v>146</v>
      </c>
      <c r="M231" s="11"/>
      <c r="N231" s="66" t="s">
        <v>11</v>
      </c>
      <c r="O231" s="254"/>
      <c r="P231" s="255"/>
      <c r="Q231" s="255"/>
      <c r="R231" s="262"/>
      <c r="S231" s="110"/>
      <c r="T231" s="110"/>
      <c r="Z231" s="1">
        <v>2</v>
      </c>
    </row>
    <row r="232" spans="1:26" ht="21" customHeight="1" thickTop="1" thickBot="1" x14ac:dyDescent="0.45">
      <c r="A232" s="7"/>
      <c r="B232" s="11"/>
      <c r="C232" s="18" t="s">
        <v>147</v>
      </c>
      <c r="D232" s="87"/>
      <c r="E232" s="87"/>
      <c r="F232" s="21"/>
      <c r="G232" s="21"/>
      <c r="H232" s="20"/>
      <c r="I232" s="7"/>
      <c r="J232" s="7"/>
      <c r="K232" s="7"/>
      <c r="L232" s="14"/>
      <c r="M232" s="14"/>
      <c r="Z232" s="1">
        <v>3</v>
      </c>
    </row>
    <row r="233" spans="1:26" ht="21" customHeight="1" thickTop="1" thickBot="1" x14ac:dyDescent="0.45">
      <c r="A233" s="7"/>
      <c r="B233" s="11"/>
      <c r="C233" s="63" t="s">
        <v>148</v>
      </c>
      <c r="D233" s="5"/>
      <c r="E233" s="87"/>
      <c r="F233" s="7"/>
      <c r="G233" s="7"/>
      <c r="H233" s="80"/>
      <c r="I233" s="7"/>
      <c r="J233" s="7"/>
      <c r="K233" s="7"/>
      <c r="L233" s="14"/>
      <c r="M233" s="14"/>
      <c r="Z233" s="1">
        <v>4</v>
      </c>
    </row>
    <row r="234" spans="1:26" ht="21" customHeight="1" thickTop="1" thickBot="1" x14ac:dyDescent="0.45">
      <c r="A234" s="7"/>
      <c r="B234" s="11"/>
      <c r="C234" s="18" t="s">
        <v>149</v>
      </c>
      <c r="D234" s="88"/>
      <c r="E234" s="6" t="s">
        <v>150</v>
      </c>
      <c r="F234" s="254"/>
      <c r="G234" s="255"/>
      <c r="H234" s="255"/>
      <c r="I234" s="262"/>
      <c r="J234" s="7"/>
      <c r="K234" s="5"/>
      <c r="L234" s="7"/>
      <c r="M234" s="7"/>
      <c r="N234" s="14"/>
      <c r="Z234" s="1">
        <v>5</v>
      </c>
    </row>
    <row r="235" spans="1:26" ht="21" customHeight="1" thickTop="1" thickBot="1" x14ac:dyDescent="0.45">
      <c r="A235" s="7"/>
      <c r="B235" s="11"/>
      <c r="C235" s="79" t="s">
        <v>192</v>
      </c>
      <c r="D235" s="82"/>
      <c r="E235" s="254"/>
      <c r="F235" s="255"/>
      <c r="G235" s="255"/>
      <c r="H235" s="262"/>
      <c r="I235" s="7"/>
      <c r="J235" s="7"/>
      <c r="K235" s="7"/>
      <c r="L235" s="14"/>
      <c r="M235" s="14"/>
    </row>
    <row r="236" spans="1:26" ht="21" customHeight="1" thickTop="1" x14ac:dyDescent="0.4">
      <c r="A236" s="7"/>
      <c r="B236" s="7"/>
      <c r="C236" s="7"/>
      <c r="D236" s="7"/>
      <c r="E236" s="7"/>
      <c r="F236" s="7"/>
      <c r="G236" s="7"/>
      <c r="H236" s="7"/>
      <c r="I236" s="7"/>
      <c r="J236" s="7"/>
      <c r="K236" s="7"/>
      <c r="L236" s="14"/>
      <c r="M236" s="14"/>
    </row>
    <row r="237" spans="1:26" ht="28.5" customHeight="1" x14ac:dyDescent="0.4">
      <c r="A237" s="247" t="s">
        <v>489</v>
      </c>
      <c r="B237" s="247"/>
      <c r="C237" s="247"/>
      <c r="D237" s="247"/>
      <c r="E237" s="247"/>
      <c r="F237" s="247"/>
      <c r="G237" s="247"/>
      <c r="H237" s="247"/>
      <c r="I237" s="247"/>
      <c r="J237" s="247"/>
      <c r="K237" s="247"/>
      <c r="L237" s="247"/>
      <c r="M237" s="84"/>
    </row>
    <row r="238" spans="1:26" ht="21" customHeight="1" thickBot="1" x14ac:dyDescent="0.45">
      <c r="A238" s="269" t="s">
        <v>261</v>
      </c>
      <c r="B238" s="269"/>
      <c r="C238" s="269"/>
      <c r="D238" s="269"/>
      <c r="E238" s="269"/>
      <c r="F238" s="269"/>
      <c r="G238" s="269"/>
      <c r="H238" s="269"/>
      <c r="I238" s="269"/>
      <c r="J238" s="269"/>
      <c r="K238" s="269"/>
      <c r="L238" s="14"/>
      <c r="M238" s="14"/>
    </row>
    <row r="239" spans="1:26" ht="21" customHeight="1" thickTop="1" thickBot="1" x14ac:dyDescent="0.45">
      <c r="B239" s="11"/>
      <c r="C239" s="98" t="s">
        <v>152</v>
      </c>
      <c r="D239" s="88"/>
      <c r="E239" s="99" t="s">
        <v>243</v>
      </c>
      <c r="F239" s="254"/>
      <c r="G239" s="255"/>
      <c r="H239" s="255"/>
      <c r="I239" s="262"/>
    </row>
    <row r="240" spans="1:26" ht="21" customHeight="1" thickTop="1" thickBot="1" x14ac:dyDescent="0.45">
      <c r="B240" s="11"/>
      <c r="C240" s="98" t="s">
        <v>153</v>
      </c>
      <c r="D240" s="89"/>
    </row>
    <row r="241" spans="1:13" ht="9.9499999999999993" customHeight="1" thickTop="1" x14ac:dyDescent="0.4"/>
    <row r="242" spans="1:13" ht="21" customHeight="1" x14ac:dyDescent="0.4">
      <c r="A242" s="100" t="s">
        <v>262</v>
      </c>
    </row>
    <row r="243" spans="1:13" ht="21" customHeight="1" thickBot="1" x14ac:dyDescent="0.45">
      <c r="B243" s="8" t="s">
        <v>154</v>
      </c>
    </row>
    <row r="244" spans="1:13" ht="21" customHeight="1" thickTop="1" thickBot="1" x14ac:dyDescent="0.45">
      <c r="B244" s="11"/>
      <c r="C244" s="98" t="s">
        <v>155</v>
      </c>
      <c r="D244" s="88"/>
      <c r="E244" s="88"/>
      <c r="F244" s="88"/>
      <c r="G244" s="89"/>
    </row>
    <row r="245" spans="1:13" ht="21" customHeight="1" thickTop="1" thickBot="1" x14ac:dyDescent="0.45">
      <c r="B245" s="11"/>
      <c r="C245" s="98" t="s">
        <v>156</v>
      </c>
      <c r="D245" s="88"/>
      <c r="E245" s="88"/>
      <c r="F245" s="88"/>
      <c r="G245" s="89"/>
    </row>
    <row r="246" spans="1:13" ht="21" customHeight="1" thickTop="1" thickBot="1" x14ac:dyDescent="0.45">
      <c r="B246" s="11"/>
      <c r="C246" s="98" t="s">
        <v>157</v>
      </c>
      <c r="D246" s="88"/>
      <c r="E246" s="88"/>
      <c r="F246" s="88"/>
      <c r="G246" s="89"/>
    </row>
    <row r="247" spans="1:13" ht="21" customHeight="1" thickTop="1" thickBot="1" x14ac:dyDescent="0.45">
      <c r="B247" s="11"/>
      <c r="C247" s="98" t="s">
        <v>158</v>
      </c>
      <c r="D247" s="88"/>
      <c r="E247" s="88"/>
      <c r="F247" s="88"/>
      <c r="G247" s="89"/>
    </row>
    <row r="248" spans="1:13" ht="21" customHeight="1" thickTop="1" thickBot="1" x14ac:dyDescent="0.45">
      <c r="B248" s="11"/>
      <c r="C248" s="98" t="s">
        <v>159</v>
      </c>
      <c r="D248" s="88"/>
      <c r="E248" s="88"/>
      <c r="F248" s="88"/>
      <c r="G248" s="89"/>
    </row>
    <row r="249" spans="1:13" ht="21" customHeight="1" thickTop="1" thickBot="1" x14ac:dyDescent="0.45">
      <c r="B249" s="11"/>
      <c r="C249" s="98" t="s">
        <v>160</v>
      </c>
      <c r="F249" s="101"/>
      <c r="G249" s="102"/>
    </row>
    <row r="250" spans="1:13" ht="21" customHeight="1" thickTop="1" thickBot="1" x14ac:dyDescent="0.45">
      <c r="B250" s="11"/>
      <c r="C250" s="83" t="s">
        <v>16</v>
      </c>
      <c r="D250" s="254"/>
      <c r="E250" s="255"/>
      <c r="F250" s="256"/>
      <c r="G250" s="257"/>
    </row>
    <row r="251" spans="1:13" ht="9.9499999999999993" customHeight="1" thickTop="1" thickBot="1" x14ac:dyDescent="0.45"/>
    <row r="252" spans="1:13" ht="21" customHeight="1" thickTop="1" thickBot="1" x14ac:dyDescent="0.45">
      <c r="A252" s="8" t="s">
        <v>244</v>
      </c>
      <c r="B252" s="8"/>
      <c r="C252" s="8"/>
      <c r="D252" s="8"/>
      <c r="E252" s="8"/>
      <c r="F252" s="8"/>
      <c r="G252" s="8"/>
      <c r="H252" s="75"/>
      <c r="I252" s="7" t="s">
        <v>177</v>
      </c>
      <c r="J252" s="7"/>
      <c r="K252" s="14"/>
    </row>
    <row r="253" spans="1:13" ht="21" customHeight="1" thickTop="1" thickBot="1" x14ac:dyDescent="0.45">
      <c r="B253" s="76"/>
      <c r="C253" s="5" t="s">
        <v>50</v>
      </c>
    </row>
    <row r="254" spans="1:13" ht="9.9499999999999993" customHeight="1" thickTop="1" x14ac:dyDescent="0.4"/>
    <row r="255" spans="1:13" ht="21" customHeight="1" thickBot="1" x14ac:dyDescent="0.45">
      <c r="A255" s="269" t="s">
        <v>263</v>
      </c>
      <c r="B255" s="269"/>
      <c r="C255" s="269"/>
      <c r="D255" s="269"/>
      <c r="E255" s="269"/>
      <c r="F255" s="269"/>
      <c r="G255" s="269"/>
      <c r="H255" s="269"/>
      <c r="I255" s="269"/>
      <c r="J255" s="269"/>
      <c r="K255" s="269"/>
      <c r="L255" s="14"/>
      <c r="M255" s="14"/>
    </row>
    <row r="256" spans="1:13" ht="21" customHeight="1" thickTop="1" thickBot="1" x14ac:dyDescent="0.45">
      <c r="B256" s="11"/>
      <c r="C256" s="98" t="s">
        <v>245</v>
      </c>
      <c r="D256" s="88"/>
      <c r="E256" s="89"/>
    </row>
    <row r="257" spans="1:13" ht="21" customHeight="1" thickTop="1" thickBot="1" x14ac:dyDescent="0.45">
      <c r="B257" s="11"/>
      <c r="C257" s="98" t="s">
        <v>246</v>
      </c>
      <c r="D257" s="88"/>
      <c r="E257" s="89"/>
    </row>
    <row r="258" spans="1:13" ht="21" customHeight="1" thickTop="1" thickBot="1" x14ac:dyDescent="0.45">
      <c r="B258" s="11"/>
      <c r="C258" s="98" t="s">
        <v>247</v>
      </c>
      <c r="D258" s="88"/>
      <c r="E258" s="89"/>
    </row>
    <row r="259" spans="1:13" ht="21" customHeight="1" thickTop="1" thickBot="1" x14ac:dyDescent="0.45">
      <c r="B259" s="11"/>
      <c r="C259" s="98" t="s">
        <v>248</v>
      </c>
      <c r="D259" s="88"/>
      <c r="E259" s="89"/>
    </row>
    <row r="260" spans="1:13" ht="21" customHeight="1" thickTop="1" thickBot="1" x14ac:dyDescent="0.45">
      <c r="B260" s="11"/>
      <c r="C260" s="98" t="s">
        <v>249</v>
      </c>
      <c r="D260" s="88"/>
      <c r="E260" s="89"/>
    </row>
    <row r="261" spans="1:13" ht="21" customHeight="1" thickTop="1" thickBot="1" x14ac:dyDescent="0.45">
      <c r="B261" s="11"/>
      <c r="C261" s="98" t="s">
        <v>250</v>
      </c>
      <c r="D261" s="88"/>
      <c r="E261" s="89"/>
    </row>
    <row r="262" spans="1:13" ht="9.9499999999999993" customHeight="1" thickTop="1" x14ac:dyDescent="0.4"/>
    <row r="263" spans="1:13" ht="21" customHeight="1" thickBot="1" x14ac:dyDescent="0.45">
      <c r="A263" s="269" t="s">
        <v>264</v>
      </c>
      <c r="B263" s="269"/>
      <c r="C263" s="269"/>
      <c r="D263" s="269"/>
      <c r="E263" s="269"/>
      <c r="F263" s="269"/>
      <c r="G263" s="269"/>
      <c r="H263" s="269"/>
      <c r="I263" s="269"/>
      <c r="J263" s="269"/>
      <c r="K263" s="269"/>
      <c r="L263" s="14"/>
      <c r="M263" s="14"/>
    </row>
    <row r="264" spans="1:13" ht="21" customHeight="1" thickTop="1" thickBot="1" x14ac:dyDescent="0.45">
      <c r="B264" s="11"/>
      <c r="C264" s="98" t="s">
        <v>161</v>
      </c>
      <c r="D264" s="88"/>
      <c r="E264" s="88"/>
      <c r="F264" s="88"/>
      <c r="G264" s="89"/>
    </row>
    <row r="265" spans="1:13" ht="21" customHeight="1" thickTop="1" thickBot="1" x14ac:dyDescent="0.45">
      <c r="B265" s="11"/>
      <c r="C265" s="98" t="s">
        <v>162</v>
      </c>
      <c r="D265" s="88"/>
      <c r="E265" s="88"/>
      <c r="F265" s="88"/>
      <c r="G265" s="89"/>
    </row>
    <row r="266" spans="1:13" ht="21" customHeight="1" thickTop="1" thickBot="1" x14ac:dyDescent="0.45">
      <c r="B266" s="11"/>
      <c r="C266" s="98" t="s">
        <v>163</v>
      </c>
      <c r="D266" s="88"/>
      <c r="E266" s="88"/>
      <c r="F266" s="88"/>
      <c r="G266" s="89"/>
    </row>
    <row r="267" spans="1:13" ht="21" customHeight="1" thickTop="1" thickBot="1" x14ac:dyDescent="0.45">
      <c r="B267" s="11"/>
      <c r="C267" s="98" t="s">
        <v>164</v>
      </c>
      <c r="D267" s="88"/>
      <c r="E267" s="88"/>
      <c r="F267" s="88"/>
      <c r="G267" s="89"/>
    </row>
    <row r="268" spans="1:13" ht="21" customHeight="1" thickTop="1" thickBot="1" x14ac:dyDescent="0.45">
      <c r="B268" s="11"/>
      <c r="C268" s="98" t="s">
        <v>165</v>
      </c>
      <c r="D268" s="88"/>
      <c r="E268" s="88"/>
      <c r="F268" s="88"/>
      <c r="G268" s="89"/>
    </row>
    <row r="269" spans="1:13" ht="21" customHeight="1" thickTop="1" thickBot="1" x14ac:dyDescent="0.45">
      <c r="B269" s="11"/>
      <c r="C269" s="103" t="s">
        <v>166</v>
      </c>
      <c r="F269" s="101"/>
      <c r="G269" s="102"/>
    </row>
    <row r="270" spans="1:13" ht="21" customHeight="1" thickTop="1" thickBot="1" x14ac:dyDescent="0.45">
      <c r="B270" s="11"/>
      <c r="C270" s="83" t="s">
        <v>16</v>
      </c>
      <c r="D270" s="254"/>
      <c r="E270" s="255"/>
      <c r="F270" s="256"/>
      <c r="G270" s="257"/>
    </row>
    <row r="271" spans="1:13" ht="9.9499999999999993" customHeight="1" thickTop="1" x14ac:dyDescent="0.4"/>
    <row r="272" spans="1:13" ht="21" customHeight="1" thickBot="1" x14ac:dyDescent="0.45">
      <c r="A272" s="269" t="s">
        <v>265</v>
      </c>
      <c r="B272" s="269"/>
      <c r="C272" s="269"/>
      <c r="D272" s="269"/>
      <c r="E272" s="269"/>
      <c r="F272" s="269"/>
      <c r="G272" s="269"/>
      <c r="H272" s="269"/>
      <c r="I272" s="269"/>
      <c r="J272" s="269"/>
      <c r="K272" s="269"/>
      <c r="L272" s="14"/>
      <c r="M272" s="14"/>
    </row>
    <row r="273" spans="1:13" ht="21" customHeight="1" thickTop="1" thickBot="1" x14ac:dyDescent="0.45">
      <c r="B273" s="11"/>
      <c r="C273" s="98" t="s">
        <v>167</v>
      </c>
      <c r="D273" s="88"/>
      <c r="E273" s="88"/>
      <c r="F273" s="88"/>
      <c r="G273" s="89"/>
    </row>
    <row r="274" spans="1:13" ht="21" customHeight="1" thickTop="1" thickBot="1" x14ac:dyDescent="0.45">
      <c r="B274" s="11"/>
      <c r="C274" s="98" t="s">
        <v>168</v>
      </c>
      <c r="D274" s="88"/>
      <c r="E274" s="88"/>
      <c r="F274" s="88"/>
      <c r="G274" s="89"/>
    </row>
    <row r="275" spans="1:13" ht="21" customHeight="1" thickTop="1" thickBot="1" x14ac:dyDescent="0.45">
      <c r="B275" s="11"/>
      <c r="C275" s="98" t="s">
        <v>169</v>
      </c>
      <c r="F275" s="101"/>
      <c r="G275" s="102"/>
    </row>
    <row r="276" spans="1:13" ht="21" customHeight="1" thickTop="1" thickBot="1" x14ac:dyDescent="0.45">
      <c r="B276" s="11"/>
      <c r="C276" s="83" t="s">
        <v>16</v>
      </c>
      <c r="D276" s="254"/>
      <c r="E276" s="255"/>
      <c r="F276" s="256"/>
      <c r="G276" s="257"/>
    </row>
    <row r="277" spans="1:13" ht="9.9499999999999993" customHeight="1" thickTop="1" x14ac:dyDescent="0.4"/>
    <row r="278" spans="1:13" ht="21" customHeight="1" x14ac:dyDescent="0.4">
      <c r="A278" s="269" t="s">
        <v>251</v>
      </c>
      <c r="B278" s="269"/>
      <c r="C278" s="269"/>
      <c r="D278" s="269"/>
      <c r="E278" s="269"/>
      <c r="F278" s="269"/>
      <c r="G278" s="269"/>
      <c r="H278" s="269"/>
      <c r="I278" s="269"/>
      <c r="J278" s="269"/>
      <c r="K278" s="269"/>
      <c r="L278" s="14"/>
      <c r="M278" s="14"/>
    </row>
    <row r="279" spans="1:13" ht="21" customHeight="1" thickBot="1" x14ac:dyDescent="0.45">
      <c r="B279" s="1" t="s">
        <v>170</v>
      </c>
    </row>
    <row r="280" spans="1:13" ht="21" customHeight="1" thickTop="1" thickBot="1" x14ac:dyDescent="0.45">
      <c r="B280" s="11"/>
      <c r="C280" s="98" t="s">
        <v>151</v>
      </c>
      <c r="D280" s="101"/>
      <c r="E280" s="101"/>
      <c r="F280" s="101"/>
      <c r="G280" s="102"/>
    </row>
    <row r="281" spans="1:13" ht="21" customHeight="1" thickTop="1" thickBot="1" x14ac:dyDescent="0.45">
      <c r="B281" s="11"/>
      <c r="C281" s="83" t="s">
        <v>16</v>
      </c>
      <c r="D281" s="254"/>
      <c r="E281" s="255"/>
      <c r="F281" s="256"/>
      <c r="G281" s="257"/>
    </row>
    <row r="282" spans="1:13" ht="9.9499999999999993" customHeight="1" thickTop="1" x14ac:dyDescent="0.4"/>
    <row r="283" spans="1:13" ht="21" customHeight="1" thickBot="1" x14ac:dyDescent="0.45">
      <c r="B283" s="1" t="s">
        <v>171</v>
      </c>
    </row>
    <row r="284" spans="1:13" ht="21" customHeight="1" thickTop="1" thickBot="1" x14ac:dyDescent="0.45">
      <c r="B284" s="11"/>
      <c r="C284" s="98" t="s">
        <v>172</v>
      </c>
      <c r="D284" s="101"/>
      <c r="E284" s="101"/>
      <c r="F284" s="101"/>
      <c r="G284" s="102"/>
    </row>
    <row r="285" spans="1:13" ht="21" customHeight="1" thickTop="1" thickBot="1" x14ac:dyDescent="0.45">
      <c r="B285" s="11"/>
      <c r="C285" s="83" t="s">
        <v>16</v>
      </c>
      <c r="D285" s="254"/>
      <c r="E285" s="255"/>
      <c r="F285" s="256"/>
      <c r="G285" s="257"/>
    </row>
    <row r="286" spans="1:13" ht="19.5" thickTop="1" x14ac:dyDescent="0.4"/>
    <row r="289" spans="2:9" ht="33" x14ac:dyDescent="0.4">
      <c r="B289" s="107" t="s">
        <v>252</v>
      </c>
    </row>
    <row r="291" spans="2:9" x14ac:dyDescent="0.4">
      <c r="B291" s="1" t="s">
        <v>253</v>
      </c>
    </row>
    <row r="292" spans="2:9" ht="45" customHeight="1" thickBot="1" x14ac:dyDescent="0.45">
      <c r="B292" s="261" t="s">
        <v>254</v>
      </c>
      <c r="C292" s="261"/>
      <c r="D292" s="261"/>
      <c r="E292" s="261"/>
      <c r="F292" s="261"/>
      <c r="G292" s="261"/>
      <c r="H292" s="261"/>
      <c r="I292" s="261"/>
    </row>
    <row r="293" spans="2:9" ht="45" customHeight="1" thickTop="1" thickBot="1" x14ac:dyDescent="0.45">
      <c r="B293" s="270"/>
      <c r="C293" s="271"/>
      <c r="D293" s="271"/>
      <c r="E293" s="271"/>
      <c r="F293" s="271"/>
      <c r="G293" s="271"/>
      <c r="H293" s="271"/>
      <c r="I293" s="272"/>
    </row>
    <row r="294" spans="2:9" ht="45" customHeight="1" thickTop="1" x14ac:dyDescent="0.4">
      <c r="B294" s="214"/>
      <c r="C294" s="214"/>
      <c r="D294" s="214"/>
      <c r="E294" s="214"/>
      <c r="F294" s="214"/>
      <c r="G294" s="214"/>
      <c r="H294" s="214"/>
      <c r="I294" s="214"/>
    </row>
    <row r="295" spans="2:9" ht="45" customHeight="1" x14ac:dyDescent="0.4">
      <c r="B295" s="214"/>
      <c r="C295" s="214"/>
      <c r="D295" s="214"/>
      <c r="E295" s="214"/>
      <c r="F295" s="214"/>
      <c r="G295" s="214"/>
      <c r="H295" s="214"/>
      <c r="I295" s="214"/>
    </row>
    <row r="297" spans="2:9" ht="107.25" customHeight="1" x14ac:dyDescent="0.4">
      <c r="B297" s="276" t="s">
        <v>269</v>
      </c>
      <c r="C297" s="276"/>
      <c r="D297" s="276"/>
      <c r="E297" s="276"/>
      <c r="F297" s="276"/>
      <c r="G297" s="276"/>
      <c r="H297" s="276"/>
      <c r="I297" s="106"/>
    </row>
    <row r="437" spans="1:26" ht="21" customHeight="1" x14ac:dyDescent="0.4">
      <c r="A437" s="5"/>
      <c r="B437" s="5"/>
      <c r="C437" s="6"/>
      <c r="D437" s="260"/>
      <c r="E437" s="260"/>
      <c r="F437" s="6"/>
      <c r="G437" s="313"/>
      <c r="H437" s="313"/>
      <c r="I437" s="6"/>
      <c r="J437" s="260"/>
      <c r="K437" s="260"/>
      <c r="L437" s="5"/>
      <c r="M437" s="5"/>
      <c r="Z437" s="4"/>
    </row>
    <row r="438" spans="1:26" ht="6" customHeight="1" x14ac:dyDescent="0.4">
      <c r="A438" s="5"/>
      <c r="B438" s="5"/>
      <c r="C438" s="5"/>
      <c r="D438" s="5"/>
      <c r="E438" s="5"/>
      <c r="F438" s="5"/>
      <c r="G438" s="5"/>
      <c r="H438" s="5"/>
      <c r="I438" s="5"/>
      <c r="J438" s="5"/>
      <c r="K438" s="5"/>
      <c r="L438" s="5"/>
      <c r="M438" s="5"/>
      <c r="Z438" s="4"/>
    </row>
    <row r="439" spans="1:26" ht="21" customHeight="1" x14ac:dyDescent="0.4">
      <c r="A439" s="269"/>
      <c r="B439" s="269"/>
      <c r="C439" s="269"/>
      <c r="D439" s="269"/>
      <c r="E439" s="269"/>
      <c r="F439" s="269"/>
      <c r="G439" s="269"/>
      <c r="H439" s="269"/>
      <c r="I439" s="269"/>
      <c r="J439" s="269"/>
      <c r="K439" s="269"/>
      <c r="L439" s="5"/>
      <c r="M439" s="5"/>
      <c r="Z439" s="4"/>
    </row>
    <row r="440" spans="1:26" ht="18.600000000000001" customHeight="1" x14ac:dyDescent="0.4">
      <c r="A440" s="303"/>
      <c r="B440" s="303"/>
      <c r="C440" s="303"/>
      <c r="D440" s="303"/>
      <c r="E440" s="303"/>
      <c r="F440" s="303"/>
      <c r="G440" s="303"/>
      <c r="H440" s="303"/>
      <c r="I440" s="303"/>
      <c r="J440" s="303"/>
      <c r="K440" s="5"/>
      <c r="L440" s="5"/>
      <c r="M440" s="5"/>
      <c r="Z440" s="4"/>
    </row>
    <row r="441" spans="1:26" ht="21" customHeight="1" x14ac:dyDescent="0.4">
      <c r="A441" s="5"/>
      <c r="B441" s="260"/>
      <c r="C441" s="260"/>
      <c r="D441" s="260"/>
      <c r="E441" s="260"/>
      <c r="F441" s="260"/>
      <c r="G441" s="260"/>
      <c r="H441" s="260"/>
      <c r="I441" s="260"/>
      <c r="J441" s="260"/>
      <c r="K441" s="5"/>
      <c r="M441" s="5"/>
      <c r="Z441" s="4"/>
    </row>
    <row r="442" spans="1:26" ht="21" customHeight="1" x14ac:dyDescent="0.4">
      <c r="A442" s="5"/>
      <c r="B442" s="260"/>
      <c r="C442" s="260"/>
      <c r="D442" s="260"/>
      <c r="E442" s="68"/>
      <c r="F442" s="24"/>
      <c r="G442" s="24"/>
      <c r="H442" s="24"/>
      <c r="I442" s="260"/>
      <c r="J442" s="260"/>
      <c r="K442" s="5"/>
      <c r="M442" s="5"/>
      <c r="Z442" s="4"/>
    </row>
    <row r="443" spans="1:26" ht="14.45" customHeight="1" x14ac:dyDescent="0.4">
      <c r="A443" s="5"/>
      <c r="B443" s="304"/>
      <c r="C443" s="260"/>
      <c r="D443" s="69"/>
      <c r="E443" s="67"/>
      <c r="F443" s="67"/>
      <c r="G443" s="67"/>
      <c r="H443" s="67"/>
      <c r="I443" s="67"/>
      <c r="J443" s="67"/>
      <c r="K443" s="4"/>
      <c r="L443" s="6"/>
      <c r="M443" s="5"/>
    </row>
    <row r="444" spans="1:26" ht="14.45" customHeight="1" x14ac:dyDescent="0.4">
      <c r="A444" s="5"/>
      <c r="B444" s="304"/>
      <c r="C444" s="260"/>
      <c r="D444" s="69"/>
      <c r="E444" s="67"/>
      <c r="F444" s="67"/>
      <c r="G444" s="67"/>
      <c r="H444" s="67"/>
      <c r="I444" s="67"/>
      <c r="J444" s="67"/>
      <c r="K444" s="5"/>
      <c r="L444" s="6"/>
      <c r="M444" s="5"/>
    </row>
    <row r="445" spans="1:26" ht="14.45" customHeight="1" x14ac:dyDescent="0.4">
      <c r="A445" s="5"/>
      <c r="B445" s="304"/>
      <c r="C445" s="260"/>
      <c r="D445" s="69"/>
      <c r="E445" s="67"/>
      <c r="F445" s="67"/>
      <c r="G445" s="67"/>
      <c r="H445" s="67"/>
      <c r="I445" s="67"/>
      <c r="J445" s="67"/>
      <c r="K445" s="5"/>
      <c r="L445" s="6"/>
      <c r="M445" s="5"/>
    </row>
    <row r="446" spans="1:26" ht="14.45" customHeight="1" x14ac:dyDescent="0.4">
      <c r="A446" s="5"/>
      <c r="B446" s="304"/>
      <c r="C446" s="260"/>
      <c r="D446" s="69"/>
      <c r="E446" s="67"/>
      <c r="F446" s="67"/>
      <c r="G446" s="67"/>
      <c r="H446" s="67"/>
      <c r="I446" s="67"/>
      <c r="J446" s="67"/>
      <c r="K446" s="5"/>
      <c r="L446" s="6"/>
      <c r="M446" s="5"/>
    </row>
    <row r="447" spans="1:26" ht="14.45" customHeight="1" x14ac:dyDescent="0.4">
      <c r="A447" s="5"/>
      <c r="B447" s="304"/>
      <c r="C447" s="260"/>
      <c r="D447" s="69"/>
      <c r="E447" s="67"/>
      <c r="F447" s="67"/>
      <c r="G447" s="67"/>
      <c r="H447" s="67"/>
      <c r="I447" s="67"/>
      <c r="J447" s="67"/>
      <c r="K447" s="5"/>
      <c r="L447" s="6"/>
      <c r="M447" s="5"/>
    </row>
    <row r="448" spans="1:26" ht="14.45" customHeight="1" x14ac:dyDescent="0.4">
      <c r="A448" s="5"/>
      <c r="B448" s="304"/>
      <c r="C448" s="260"/>
      <c r="D448" s="69"/>
      <c r="E448" s="67"/>
      <c r="F448" s="67"/>
      <c r="G448" s="67"/>
      <c r="H448" s="67"/>
      <c r="I448" s="67"/>
      <c r="J448" s="67"/>
      <c r="K448" s="5"/>
      <c r="L448" s="6"/>
      <c r="M448" s="5"/>
    </row>
    <row r="449" spans="1:13" ht="14.45" customHeight="1" x14ac:dyDescent="0.4">
      <c r="A449" s="5"/>
      <c r="B449" s="304"/>
      <c r="C449" s="260"/>
      <c r="D449" s="69"/>
      <c r="E449" s="67"/>
      <c r="F449" s="67"/>
      <c r="G449" s="67"/>
      <c r="H449" s="67"/>
      <c r="I449" s="67"/>
      <c r="J449" s="67"/>
      <c r="K449" s="5"/>
      <c r="L449" s="6"/>
      <c r="M449" s="5"/>
    </row>
    <row r="450" spans="1:13" ht="14.45" customHeight="1" x14ac:dyDescent="0.4">
      <c r="A450" s="5"/>
      <c r="B450" s="304"/>
      <c r="C450" s="260"/>
      <c r="D450" s="69"/>
      <c r="E450" s="67"/>
      <c r="F450" s="67"/>
      <c r="G450" s="67"/>
      <c r="H450" s="67"/>
      <c r="I450" s="67"/>
      <c r="J450" s="67"/>
      <c r="K450" s="5"/>
      <c r="L450" s="6"/>
      <c r="M450" s="5"/>
    </row>
    <row r="451" spans="1:13" ht="14.45" customHeight="1" x14ac:dyDescent="0.4">
      <c r="A451" s="5"/>
      <c r="B451" s="304"/>
      <c r="C451" s="260"/>
      <c r="D451" s="69"/>
      <c r="E451" s="67"/>
      <c r="F451" s="67"/>
      <c r="G451" s="67"/>
      <c r="H451" s="67"/>
      <c r="I451" s="67"/>
      <c r="J451" s="67"/>
      <c r="K451" s="5"/>
      <c r="L451" s="6"/>
      <c r="M451" s="5"/>
    </row>
    <row r="452" spans="1:13" ht="14.45" customHeight="1" x14ac:dyDescent="0.4">
      <c r="A452" s="5"/>
      <c r="B452" s="304"/>
      <c r="C452" s="260"/>
      <c r="D452" s="69"/>
      <c r="E452" s="67"/>
      <c r="F452" s="67"/>
      <c r="G452" s="67"/>
      <c r="H452" s="67"/>
      <c r="I452" s="67"/>
      <c r="J452" s="67"/>
      <c r="K452" s="5"/>
      <c r="L452" s="6"/>
      <c r="M452" s="5"/>
    </row>
    <row r="453" spans="1:13" ht="14.45" customHeight="1" x14ac:dyDescent="0.4">
      <c r="A453" s="5"/>
      <c r="B453" s="304"/>
      <c r="C453" s="260"/>
      <c r="D453" s="69"/>
      <c r="E453" s="67"/>
      <c r="F453" s="67"/>
      <c r="G453" s="67"/>
      <c r="H453" s="67"/>
      <c r="I453" s="67"/>
      <c r="J453" s="67"/>
      <c r="K453" s="5"/>
      <c r="L453" s="6"/>
      <c r="M453" s="5"/>
    </row>
    <row r="454" spans="1:13" ht="14.45" customHeight="1" x14ac:dyDescent="0.4">
      <c r="A454" s="5"/>
      <c r="B454" s="304"/>
      <c r="C454" s="260"/>
      <c r="D454" s="69"/>
      <c r="E454" s="67"/>
      <c r="F454" s="67"/>
      <c r="G454" s="67"/>
      <c r="H454" s="67"/>
      <c r="I454" s="67"/>
      <c r="J454" s="67"/>
      <c r="K454" s="5"/>
      <c r="L454" s="6"/>
      <c r="M454" s="5"/>
    </row>
    <row r="455" spans="1:13" ht="14.45" customHeight="1" x14ac:dyDescent="0.4">
      <c r="A455" s="5"/>
      <c r="B455" s="304"/>
      <c r="C455" s="260"/>
      <c r="D455" s="69"/>
      <c r="E455" s="67"/>
      <c r="F455" s="67"/>
      <c r="G455" s="67"/>
      <c r="H455" s="67"/>
      <c r="I455" s="67"/>
      <c r="J455" s="67"/>
      <c r="K455" s="5"/>
      <c r="L455" s="6"/>
      <c r="M455" s="5"/>
    </row>
    <row r="456" spans="1:13" ht="14.45" customHeight="1" x14ac:dyDescent="0.4">
      <c r="A456" s="5"/>
      <c r="B456" s="304"/>
      <c r="C456" s="260"/>
      <c r="D456" s="69"/>
      <c r="E456" s="67"/>
      <c r="F456" s="67"/>
      <c r="G456" s="67"/>
      <c r="H456" s="67"/>
      <c r="I456" s="67"/>
      <c r="J456" s="67"/>
      <c r="K456" s="5"/>
      <c r="L456" s="6"/>
      <c r="M456" s="5"/>
    </row>
    <row r="457" spans="1:13" ht="14.45" customHeight="1" x14ac:dyDescent="0.4">
      <c r="A457" s="5"/>
      <c r="B457" s="305"/>
      <c r="C457" s="260"/>
      <c r="D457" s="69"/>
      <c r="E457" s="67"/>
      <c r="F457" s="67"/>
      <c r="G457" s="67"/>
      <c r="H457" s="67"/>
      <c r="I457" s="67"/>
      <c r="J457" s="67"/>
      <c r="K457" s="5"/>
      <c r="L457" s="6"/>
      <c r="M457" s="5"/>
    </row>
    <row r="458" spans="1:13" ht="14.45" customHeight="1" x14ac:dyDescent="0.4">
      <c r="A458" s="5"/>
      <c r="B458" s="305"/>
      <c r="C458" s="260"/>
      <c r="D458" s="69"/>
      <c r="E458" s="67"/>
      <c r="F458" s="67"/>
      <c r="G458" s="67"/>
      <c r="H458" s="67"/>
      <c r="I458" s="67"/>
      <c r="J458" s="67"/>
      <c r="K458" s="5"/>
      <c r="L458" s="6"/>
      <c r="M458" s="5"/>
    </row>
    <row r="459" spans="1:13" ht="14.45" customHeight="1" x14ac:dyDescent="0.4">
      <c r="A459" s="5"/>
      <c r="B459" s="305"/>
      <c r="C459" s="260"/>
      <c r="D459" s="69"/>
      <c r="E459" s="67"/>
      <c r="F459" s="67"/>
      <c r="G459" s="67"/>
      <c r="H459" s="67"/>
      <c r="I459" s="67"/>
      <c r="J459" s="67"/>
      <c r="K459" s="5"/>
      <c r="L459" s="6"/>
      <c r="M459" s="5"/>
    </row>
    <row r="460" spans="1:13" ht="14.45" customHeight="1" x14ac:dyDescent="0.4">
      <c r="A460" s="5"/>
      <c r="B460" s="305"/>
      <c r="C460" s="260"/>
      <c r="D460" s="69"/>
      <c r="E460" s="67"/>
      <c r="F460" s="67"/>
      <c r="G460" s="67"/>
      <c r="H460" s="67"/>
      <c r="I460" s="67"/>
      <c r="J460" s="67"/>
      <c r="K460" s="5"/>
      <c r="L460" s="6"/>
      <c r="M460" s="5"/>
    </row>
    <row r="461" spans="1:13" ht="14.45" customHeight="1" x14ac:dyDescent="0.4">
      <c r="A461" s="5"/>
      <c r="B461" s="305"/>
      <c r="C461" s="260"/>
      <c r="D461" s="69"/>
      <c r="E461" s="67"/>
      <c r="F461" s="67"/>
      <c r="G461" s="67"/>
      <c r="H461" s="67"/>
      <c r="I461" s="67"/>
      <c r="J461" s="67"/>
      <c r="K461" s="5"/>
      <c r="L461" s="6"/>
      <c r="M461" s="5"/>
    </row>
    <row r="462" spans="1:13" ht="14.45" customHeight="1" x14ac:dyDescent="0.4">
      <c r="A462" s="5"/>
      <c r="B462" s="305"/>
      <c r="C462" s="260"/>
      <c r="D462" s="69"/>
      <c r="E462" s="67"/>
      <c r="F462" s="67"/>
      <c r="G462" s="67"/>
      <c r="H462" s="67"/>
      <c r="I462" s="67"/>
      <c r="J462" s="67"/>
      <c r="K462" s="5"/>
      <c r="L462" s="6"/>
      <c r="M462" s="5"/>
    </row>
    <row r="463" spans="1:13" ht="14.45" customHeight="1" x14ac:dyDescent="0.4">
      <c r="A463" s="5"/>
      <c r="B463" s="305"/>
      <c r="C463" s="260"/>
      <c r="D463" s="69"/>
      <c r="E463" s="67"/>
      <c r="F463" s="67"/>
      <c r="G463" s="67"/>
      <c r="H463" s="67"/>
      <c r="I463" s="67"/>
      <c r="J463" s="67"/>
      <c r="K463" s="5"/>
      <c r="L463" s="6"/>
      <c r="M463" s="5"/>
    </row>
    <row r="464" spans="1:13" ht="21" customHeight="1" x14ac:dyDescent="0.4">
      <c r="A464" s="5"/>
      <c r="B464" s="279"/>
      <c r="C464" s="279"/>
      <c r="D464" s="279"/>
      <c r="E464" s="279"/>
      <c r="F464" s="279"/>
      <c r="G464" s="279"/>
      <c r="H464" s="279"/>
      <c r="I464" s="279"/>
      <c r="J464" s="279"/>
      <c r="K464" s="279"/>
      <c r="L464" s="5"/>
      <c r="M464" s="5"/>
    </row>
    <row r="465" spans="1:13" ht="7.15" customHeight="1" x14ac:dyDescent="0.4">
      <c r="A465" s="5"/>
      <c r="B465" s="5"/>
      <c r="C465" s="5"/>
      <c r="D465" s="5"/>
      <c r="E465" s="5"/>
      <c r="F465" s="5"/>
      <c r="G465" s="5"/>
      <c r="H465" s="5"/>
      <c r="I465" s="5"/>
      <c r="J465" s="5"/>
      <c r="K465" s="5"/>
      <c r="L465" s="5"/>
      <c r="M465" s="5"/>
    </row>
    <row r="466" spans="1:13" ht="28.5" x14ac:dyDescent="0.4">
      <c r="A466" s="247"/>
      <c r="B466" s="247"/>
      <c r="C466" s="247"/>
      <c r="D466" s="247"/>
      <c r="E466" s="247"/>
      <c r="F466" s="247"/>
      <c r="G466" s="247"/>
      <c r="H466" s="247"/>
      <c r="I466" s="247"/>
      <c r="J466" s="247"/>
      <c r="K466" s="247"/>
      <c r="L466" s="247"/>
      <c r="M466" s="5"/>
    </row>
    <row r="467" spans="1:13" ht="5.45" customHeight="1" x14ac:dyDescent="0.4">
      <c r="A467" s="70"/>
      <c r="B467" s="70"/>
      <c r="C467" s="70"/>
      <c r="D467" s="70"/>
      <c r="E467" s="70"/>
      <c r="F467" s="70"/>
      <c r="G467" s="70"/>
      <c r="H467" s="70"/>
      <c r="I467" s="70"/>
      <c r="J467" s="70"/>
      <c r="K467" s="70"/>
      <c r="L467" s="70"/>
      <c r="M467" s="5"/>
    </row>
    <row r="468" spans="1:13" x14ac:dyDescent="0.4">
      <c r="A468" s="269"/>
      <c r="B468" s="269"/>
      <c r="C468" s="269"/>
      <c r="D468" s="269"/>
      <c r="E468" s="269"/>
      <c r="F468" s="269"/>
      <c r="G468" s="269"/>
      <c r="H468" s="269"/>
      <c r="I468" s="269"/>
      <c r="J468" s="269"/>
      <c r="K468" s="269"/>
      <c r="L468" s="5"/>
      <c r="M468" s="5"/>
    </row>
    <row r="469" spans="1:13" x14ac:dyDescent="0.4">
      <c r="A469" s="269"/>
      <c r="B469" s="269"/>
      <c r="C469" s="269"/>
      <c r="D469" s="269"/>
      <c r="E469" s="269"/>
      <c r="F469" s="269"/>
      <c r="G469" s="4"/>
      <c r="H469" s="67"/>
      <c r="I469" s="4"/>
      <c r="J469" s="67"/>
      <c r="K469" s="4"/>
      <c r="L469" s="5"/>
      <c r="M469" s="5"/>
    </row>
    <row r="470" spans="1:13" ht="6.6" customHeight="1" x14ac:dyDescent="0.4">
      <c r="A470" s="309"/>
      <c r="B470" s="309"/>
      <c r="C470" s="309"/>
      <c r="D470" s="309"/>
      <c r="E470" s="309"/>
      <c r="F470" s="309"/>
      <c r="G470" s="5"/>
      <c r="H470" s="5"/>
      <c r="I470" s="5"/>
      <c r="J470" s="5"/>
      <c r="K470" s="5"/>
      <c r="L470" s="5"/>
      <c r="M470" s="5"/>
    </row>
    <row r="471" spans="1:13" x14ac:dyDescent="0.4">
      <c r="A471" s="269"/>
      <c r="B471" s="269"/>
      <c r="C471" s="269"/>
      <c r="D471" s="269"/>
      <c r="E471" s="269"/>
      <c r="F471" s="269"/>
      <c r="G471" s="269"/>
      <c r="H471" s="269"/>
      <c r="I471" s="5"/>
      <c r="J471" s="5"/>
      <c r="K471" s="5"/>
      <c r="L471" s="5"/>
      <c r="M471" s="5"/>
    </row>
    <row r="472" spans="1:13" x14ac:dyDescent="0.4">
      <c r="A472" s="277"/>
      <c r="B472" s="277"/>
      <c r="C472" s="4"/>
      <c r="D472" s="67"/>
      <c r="E472" s="277"/>
      <c r="F472" s="277"/>
      <c r="G472" s="67"/>
      <c r="H472" s="4"/>
      <c r="I472" s="5"/>
      <c r="J472" s="5"/>
      <c r="K472" s="5"/>
      <c r="L472" s="5"/>
      <c r="M472" s="5"/>
    </row>
    <row r="473" spans="1:13" x14ac:dyDescent="0.4">
      <c r="A473" s="5"/>
      <c r="B473" s="5"/>
      <c r="C473" s="275"/>
      <c r="D473" s="275"/>
      <c r="E473" s="275"/>
      <c r="F473" s="275"/>
      <c r="G473" s="5"/>
      <c r="H473" s="5"/>
      <c r="I473" s="5"/>
      <c r="J473" s="5"/>
      <c r="K473" s="5"/>
      <c r="L473" s="5"/>
      <c r="M473" s="5"/>
    </row>
    <row r="474" spans="1:13" x14ac:dyDescent="0.4">
      <c r="A474" s="5"/>
      <c r="B474" s="5"/>
      <c r="C474" s="275"/>
      <c r="D474" s="275"/>
      <c r="E474" s="275"/>
      <c r="F474" s="275"/>
      <c r="G474" s="275"/>
      <c r="H474" s="275"/>
      <c r="I474" s="275"/>
      <c r="J474" s="275"/>
      <c r="K474" s="275"/>
      <c r="L474" s="4"/>
      <c r="M474" s="5"/>
    </row>
    <row r="475" spans="1:13" ht="5.45" customHeight="1" x14ac:dyDescent="0.4">
      <c r="A475" s="5"/>
      <c r="B475" s="5"/>
      <c r="C475" s="5"/>
      <c r="D475" s="5"/>
      <c r="E475" s="5"/>
      <c r="F475" s="5"/>
      <c r="G475" s="5"/>
      <c r="H475" s="5"/>
      <c r="I475" s="5"/>
      <c r="J475" s="5"/>
      <c r="K475" s="5"/>
      <c r="L475" s="5"/>
      <c r="M475" s="5"/>
    </row>
    <row r="476" spans="1:13" ht="21" customHeight="1" x14ac:dyDescent="0.4">
      <c r="A476" s="269"/>
      <c r="B476" s="269"/>
      <c r="C476" s="269"/>
      <c r="D476" s="269"/>
      <c r="E476" s="269"/>
      <c r="F476" s="269"/>
      <c r="G476" s="269"/>
      <c r="H476" s="5"/>
      <c r="I476" s="5"/>
      <c r="J476" s="5"/>
      <c r="K476" s="5"/>
      <c r="L476" s="5"/>
      <c r="M476" s="5"/>
    </row>
    <row r="477" spans="1:13" ht="21" customHeight="1" x14ac:dyDescent="0.4">
      <c r="A477" s="269"/>
      <c r="B477" s="269"/>
      <c r="C477" s="269"/>
      <c r="D477" s="269"/>
      <c r="E477" s="269"/>
      <c r="F477" s="269"/>
      <c r="G477" s="269"/>
      <c r="H477" s="269"/>
      <c r="I477" s="269"/>
      <c r="J477" s="269"/>
      <c r="K477" s="269"/>
      <c r="L477" s="5"/>
      <c r="M477" s="5"/>
    </row>
    <row r="478" spans="1:13" ht="21" customHeight="1" x14ac:dyDescent="0.4">
      <c r="A478" s="5"/>
      <c r="B478" s="275"/>
      <c r="C478" s="275"/>
      <c r="D478" s="275"/>
      <c r="E478" s="4"/>
      <c r="F478" s="67"/>
      <c r="G478" s="4"/>
      <c r="H478" s="67"/>
      <c r="I478" s="4"/>
      <c r="J478" s="5"/>
      <c r="K478" s="5"/>
      <c r="L478" s="5"/>
      <c r="M478" s="5"/>
    </row>
    <row r="479" spans="1:13" x14ac:dyDescent="0.4">
      <c r="A479" s="5"/>
      <c r="B479" s="5"/>
      <c r="C479" s="5"/>
      <c r="D479" s="5"/>
      <c r="E479" s="5"/>
      <c r="F479" s="5"/>
      <c r="G479" s="5"/>
      <c r="H479" s="5"/>
      <c r="I479" s="5"/>
      <c r="J479" s="5"/>
      <c r="K479" s="5"/>
      <c r="L479" s="5"/>
      <c r="M479" s="5"/>
    </row>
    <row r="480" spans="1:13" x14ac:dyDescent="0.4">
      <c r="A480" s="5"/>
      <c r="B480" s="275"/>
      <c r="C480" s="275"/>
      <c r="D480" s="275"/>
      <c r="E480" s="275"/>
      <c r="F480" s="275"/>
      <c r="G480" s="67"/>
      <c r="H480" s="4"/>
      <c r="I480" s="5"/>
      <c r="J480" s="5"/>
      <c r="K480" s="5"/>
      <c r="L480" s="5"/>
      <c r="M480" s="5"/>
    </row>
    <row r="481" spans="2:28" x14ac:dyDescent="0.4">
      <c r="B481" s="275"/>
      <c r="C481" s="275"/>
      <c r="D481" s="275"/>
      <c r="E481" s="275"/>
      <c r="F481" s="275"/>
      <c r="G481" s="67"/>
    </row>
    <row r="482" spans="2:28" x14ac:dyDescent="0.4">
      <c r="B482" s="275"/>
      <c r="C482" s="275"/>
      <c r="D482" s="275"/>
      <c r="E482" s="275"/>
      <c r="F482" s="275"/>
      <c r="G482" s="67"/>
    </row>
    <row r="483" spans="2:28" x14ac:dyDescent="0.4">
      <c r="B483" s="275"/>
      <c r="C483" s="275"/>
      <c r="D483" s="275"/>
      <c r="E483" s="275"/>
      <c r="F483" s="275"/>
      <c r="G483" s="67"/>
    </row>
    <row r="484" spans="2:28" x14ac:dyDescent="0.4">
      <c r="B484" s="275"/>
      <c r="C484" s="275"/>
      <c r="D484" s="275"/>
      <c r="E484" s="275"/>
      <c r="F484" s="275"/>
      <c r="G484" s="277"/>
      <c r="H484" s="277"/>
      <c r="I484" s="5"/>
      <c r="K484" s="4"/>
    </row>
    <row r="485" spans="2:28" x14ac:dyDescent="0.4">
      <c r="B485" s="275"/>
      <c r="C485" s="275"/>
      <c r="D485" s="275"/>
      <c r="E485" s="275"/>
      <c r="F485" s="275"/>
    </row>
    <row r="486" spans="2:28" ht="19.149999999999999" customHeight="1" x14ac:dyDescent="0.4">
      <c r="B486" s="275"/>
      <c r="C486" s="275"/>
      <c r="D486" s="275"/>
      <c r="E486" s="275"/>
      <c r="F486" s="275"/>
      <c r="G486" s="275"/>
      <c r="H486" s="275"/>
      <c r="I486" s="275"/>
      <c r="J486" s="275"/>
      <c r="K486" s="4"/>
      <c r="AB486" s="6"/>
    </row>
    <row r="487" spans="2:28" x14ac:dyDescent="0.4">
      <c r="B487" s="275"/>
      <c r="C487" s="275"/>
      <c r="D487" s="275"/>
      <c r="E487" s="275"/>
      <c r="F487" s="275"/>
      <c r="G487" s="4"/>
      <c r="H487" s="67"/>
      <c r="I487" s="4"/>
      <c r="J487" s="67"/>
      <c r="K487" s="4"/>
    </row>
    <row r="488" spans="2:28" x14ac:dyDescent="0.4">
      <c r="B488" s="275"/>
      <c r="C488" s="275"/>
      <c r="D488" s="275"/>
      <c r="E488" s="275"/>
      <c r="F488" s="275"/>
      <c r="G488" s="4"/>
      <c r="H488" s="67"/>
      <c r="I488" s="4"/>
      <c r="J488" s="67"/>
      <c r="K488" s="4"/>
    </row>
    <row r="489" spans="2:28" x14ac:dyDescent="0.4">
      <c r="B489" s="275"/>
      <c r="C489" s="275"/>
      <c r="D489" s="275"/>
      <c r="E489" s="275"/>
      <c r="F489" s="275"/>
      <c r="G489" s="4"/>
      <c r="H489" s="67"/>
      <c r="I489" s="4"/>
      <c r="J489" s="67"/>
      <c r="K489" s="4"/>
    </row>
    <row r="490" spans="2:28" x14ac:dyDescent="0.4">
      <c r="B490" s="275"/>
      <c r="C490" s="275"/>
      <c r="D490" s="275"/>
      <c r="E490" s="275"/>
      <c r="F490" s="275"/>
      <c r="G490" s="4"/>
      <c r="H490" s="67"/>
      <c r="I490" s="4"/>
      <c r="J490" s="67"/>
      <c r="K490" s="4"/>
    </row>
    <row r="491" spans="2:28" x14ac:dyDescent="0.4">
      <c r="B491" s="275"/>
      <c r="C491" s="275"/>
      <c r="D491" s="275"/>
      <c r="E491" s="275"/>
      <c r="F491" s="275"/>
      <c r="G491" s="4"/>
      <c r="H491" s="67"/>
      <c r="I491" s="4"/>
      <c r="J491" s="67"/>
      <c r="K491" s="4"/>
    </row>
    <row r="492" spans="2:28" x14ac:dyDescent="0.4">
      <c r="B492" s="275"/>
      <c r="C492" s="275"/>
      <c r="D492" s="275"/>
      <c r="E492" s="275"/>
      <c r="F492" s="275"/>
      <c r="G492" s="4"/>
      <c r="H492" s="67"/>
      <c r="I492" s="4"/>
      <c r="J492" s="67"/>
      <c r="K492" s="4"/>
    </row>
    <row r="493" spans="2:28" x14ac:dyDescent="0.4">
      <c r="B493" s="275"/>
      <c r="C493" s="275"/>
      <c r="D493" s="275"/>
      <c r="E493" s="275"/>
      <c r="F493" s="275"/>
      <c r="G493" s="4"/>
      <c r="H493" s="67"/>
      <c r="I493" s="4"/>
      <c r="J493" s="67"/>
      <c r="K493" s="4"/>
    </row>
    <row r="494" spans="2:28" x14ac:dyDescent="0.4">
      <c r="B494" s="275"/>
      <c r="C494" s="275"/>
      <c r="D494" s="275"/>
      <c r="E494" s="275"/>
      <c r="F494" s="275"/>
      <c r="G494" s="275"/>
      <c r="H494" s="4"/>
      <c r="I494" s="67"/>
      <c r="J494" s="4"/>
      <c r="K494" s="67"/>
    </row>
    <row r="495" spans="2:28" x14ac:dyDescent="0.4">
      <c r="B495" s="275"/>
      <c r="C495" s="275"/>
      <c r="D495" s="275"/>
      <c r="E495" s="275"/>
      <c r="F495" s="275"/>
      <c r="G495" s="275"/>
      <c r="H495" s="277"/>
      <c r="I495" s="277"/>
      <c r="J495" s="7"/>
      <c r="L495" s="4"/>
    </row>
    <row r="496" spans="2:28" x14ac:dyDescent="0.4">
      <c r="B496" s="308"/>
      <c r="C496" s="308"/>
      <c r="D496" s="308"/>
      <c r="E496" s="308"/>
      <c r="F496" s="308"/>
      <c r="G496" s="308"/>
      <c r="H496" s="308"/>
      <c r="I496" s="308"/>
    </row>
    <row r="497" spans="1:13" x14ac:dyDescent="0.4">
      <c r="B497" s="275"/>
      <c r="C497" s="275"/>
      <c r="D497" s="275"/>
      <c r="E497" s="275"/>
      <c r="F497" s="275"/>
      <c r="G497" s="275"/>
      <c r="I497" s="67"/>
    </row>
    <row r="498" spans="1:13" x14ac:dyDescent="0.4">
      <c r="B498" s="275"/>
      <c r="C498" s="275"/>
      <c r="D498" s="275"/>
      <c r="E498" s="275"/>
      <c r="F498" s="275"/>
      <c r="G498" s="275"/>
      <c r="I498" s="67"/>
    </row>
    <row r="499" spans="1:13" x14ac:dyDescent="0.4">
      <c r="B499" s="275"/>
      <c r="C499" s="275"/>
      <c r="D499" s="275"/>
      <c r="E499" s="275"/>
      <c r="F499" s="275"/>
      <c r="G499" s="275"/>
      <c r="I499" s="67"/>
    </row>
    <row r="500" spans="1:13" x14ac:dyDescent="0.4">
      <c r="B500" s="275"/>
      <c r="C500" s="275"/>
      <c r="D500" s="275"/>
      <c r="E500" s="275"/>
      <c r="F500" s="275"/>
      <c r="G500" s="275"/>
      <c r="I500" s="67"/>
    </row>
    <row r="501" spans="1:13" x14ac:dyDescent="0.4">
      <c r="B501" s="275"/>
      <c r="C501" s="275"/>
      <c r="D501" s="275"/>
      <c r="E501" s="275"/>
      <c r="F501" s="275"/>
      <c r="G501" s="275"/>
      <c r="H501" s="275"/>
      <c r="I501" s="67"/>
    </row>
    <row r="502" spans="1:13" x14ac:dyDescent="0.4">
      <c r="B502" s="275"/>
      <c r="C502" s="275"/>
      <c r="D502" s="275"/>
      <c r="E502" s="275"/>
      <c r="F502" s="275"/>
      <c r="G502" s="275"/>
    </row>
    <row r="503" spans="1:13" x14ac:dyDescent="0.4">
      <c r="C503" s="275"/>
      <c r="D503" s="275"/>
      <c r="E503" s="275"/>
      <c r="F503" s="275"/>
      <c r="G503" s="275"/>
      <c r="H503" s="275"/>
      <c r="I503" s="275"/>
      <c r="J503" s="275"/>
      <c r="K503" s="275"/>
      <c r="L503" s="4"/>
    </row>
    <row r="504" spans="1:13" x14ac:dyDescent="0.4">
      <c r="B504" s="275"/>
      <c r="C504" s="275"/>
      <c r="D504" s="275"/>
      <c r="E504" s="275"/>
    </row>
    <row r="505" spans="1:13" x14ac:dyDescent="0.4">
      <c r="C505" s="275"/>
      <c r="D505" s="275"/>
      <c r="E505" s="275"/>
      <c r="F505" s="275"/>
      <c r="G505" s="275"/>
      <c r="H505" s="275"/>
      <c r="I505" s="275"/>
      <c r="J505" s="275"/>
      <c r="K505" s="275"/>
      <c r="L505" s="4"/>
    </row>
    <row r="506" spans="1:13" ht="6.6" customHeight="1" x14ac:dyDescent="0.4"/>
    <row r="507" spans="1:13" x14ac:dyDescent="0.4">
      <c r="A507" s="269"/>
      <c r="B507" s="269"/>
      <c r="C507" s="269"/>
      <c r="D507" s="269"/>
      <c r="E507" s="269"/>
      <c r="F507" s="269"/>
      <c r="G507" s="269"/>
      <c r="H507" s="269"/>
      <c r="I507" s="269"/>
      <c r="J507" s="269"/>
      <c r="K507" s="269"/>
      <c r="L507" s="269"/>
    </row>
    <row r="508" spans="1:13" x14ac:dyDescent="0.4">
      <c r="B508" s="275"/>
      <c r="C508" s="275"/>
      <c r="D508" s="275"/>
      <c r="E508" s="275"/>
      <c r="F508" s="275"/>
      <c r="G508" s="275"/>
      <c r="H508" s="275"/>
      <c r="I508" s="4"/>
      <c r="J508" s="67"/>
      <c r="K508" s="4"/>
      <c r="L508" s="67"/>
      <c r="M508" s="4"/>
    </row>
    <row r="509" spans="1:13" x14ac:dyDescent="0.4">
      <c r="B509" s="275"/>
      <c r="C509" s="275"/>
      <c r="D509" s="275"/>
      <c r="E509" s="275"/>
      <c r="F509" s="275"/>
      <c r="G509" s="275"/>
      <c r="H509" s="275"/>
      <c r="I509" s="306"/>
      <c r="J509" s="306"/>
      <c r="K509" s="7"/>
      <c r="M509" s="4"/>
    </row>
    <row r="510" spans="1:13" x14ac:dyDescent="0.4">
      <c r="B510" s="308"/>
      <c r="C510" s="308"/>
      <c r="D510" s="308"/>
      <c r="E510" s="308"/>
      <c r="F510" s="308"/>
      <c r="G510" s="308"/>
      <c r="H510" s="308"/>
      <c r="I510" s="4"/>
      <c r="J510" s="67"/>
      <c r="K510" s="4"/>
      <c r="L510" s="67"/>
      <c r="M510" s="4"/>
    </row>
    <row r="511" spans="1:13" x14ac:dyDescent="0.4">
      <c r="B511" s="275"/>
      <c r="C511" s="275"/>
      <c r="D511" s="275"/>
      <c r="E511" s="275"/>
      <c r="F511" s="5"/>
      <c r="I511" s="4"/>
      <c r="J511" s="67"/>
      <c r="K511" s="4"/>
      <c r="L511" s="67"/>
      <c r="M511" s="4"/>
    </row>
    <row r="512" spans="1:13" ht="19.5" customHeight="1" x14ac:dyDescent="0.4">
      <c r="B512" s="71"/>
    </row>
    <row r="513" spans="2:13" ht="19.5" customHeight="1" x14ac:dyDescent="0.4">
      <c r="I513" s="4"/>
      <c r="J513" s="67"/>
      <c r="K513" s="4"/>
      <c r="L513" s="67"/>
    </row>
    <row r="514" spans="2:13" ht="19.5" customHeight="1" x14ac:dyDescent="0.4"/>
    <row r="515" spans="2:13" ht="19.5" customHeight="1" x14ac:dyDescent="0.4"/>
    <row r="516" spans="2:13" ht="19.5" customHeight="1" x14ac:dyDescent="0.4">
      <c r="D516" s="5"/>
      <c r="E516" s="5"/>
      <c r="F516" s="67"/>
      <c r="H516" s="4"/>
      <c r="I516" s="4"/>
      <c r="J516" s="4"/>
      <c r="K516" s="4"/>
      <c r="L516" s="4"/>
    </row>
    <row r="517" spans="2:13" ht="19.5" customHeight="1" x14ac:dyDescent="0.4">
      <c r="D517" s="5"/>
      <c r="E517" s="5"/>
      <c r="F517" s="67"/>
      <c r="H517" s="4"/>
      <c r="I517" s="4"/>
      <c r="J517" s="4"/>
      <c r="K517" s="4"/>
      <c r="L517" s="4"/>
    </row>
    <row r="518" spans="2:13" ht="19.5" customHeight="1" x14ac:dyDescent="0.4">
      <c r="D518" s="5"/>
      <c r="E518" s="5"/>
      <c r="F518" s="67"/>
      <c r="H518" s="4"/>
      <c r="I518" s="4"/>
      <c r="J518" s="4"/>
      <c r="K518" s="4"/>
      <c r="L518" s="4"/>
    </row>
    <row r="519" spans="2:13" ht="19.5" customHeight="1" x14ac:dyDescent="0.4">
      <c r="D519" s="5"/>
      <c r="E519" s="5"/>
      <c r="H519" s="4"/>
      <c r="I519" s="4"/>
      <c r="J519" s="4"/>
      <c r="K519" s="4"/>
      <c r="L519" s="4"/>
    </row>
    <row r="520" spans="2:13" x14ac:dyDescent="0.4">
      <c r="B520" s="275"/>
      <c r="C520" s="275"/>
      <c r="D520" s="275"/>
      <c r="E520" s="275"/>
      <c r="F520" s="5"/>
      <c r="I520" s="4"/>
      <c r="J520" s="67"/>
      <c r="K520" s="4"/>
      <c r="L520" s="67"/>
      <c r="M520" s="4"/>
    </row>
    <row r="521" spans="2:13" x14ac:dyDescent="0.4">
      <c r="B521" s="275"/>
      <c r="C521" s="275"/>
      <c r="D521" s="275"/>
      <c r="E521" s="275"/>
      <c r="F521" s="5"/>
      <c r="I521" s="4"/>
      <c r="J521" s="67"/>
      <c r="K521" s="4"/>
      <c r="L521" s="67"/>
      <c r="M521" s="4"/>
    </row>
    <row r="522" spans="2:13" x14ac:dyDescent="0.4">
      <c r="B522" s="275"/>
      <c r="C522" s="275"/>
      <c r="D522" s="275"/>
      <c r="E522" s="275"/>
      <c r="F522" s="5"/>
      <c r="I522" s="4"/>
      <c r="J522" s="67"/>
      <c r="K522" s="4"/>
      <c r="L522" s="67"/>
      <c r="M522" s="4"/>
    </row>
    <row r="523" spans="2:13" x14ac:dyDescent="0.4">
      <c r="B523" s="275"/>
      <c r="C523" s="275"/>
      <c r="D523" s="275"/>
      <c r="E523" s="275"/>
      <c r="I523" s="4"/>
      <c r="J523" s="67"/>
      <c r="K523" s="4"/>
      <c r="L523" s="67"/>
      <c r="M523" s="4"/>
    </row>
    <row r="524" spans="2:13" x14ac:dyDescent="0.4">
      <c r="B524" s="275"/>
      <c r="C524" s="275"/>
      <c r="D524" s="275"/>
      <c r="E524" s="275"/>
      <c r="I524" s="4"/>
      <c r="J524" s="67"/>
      <c r="K524" s="4"/>
      <c r="L524" s="67"/>
      <c r="M524" s="4"/>
    </row>
    <row r="525" spans="2:13" x14ac:dyDescent="0.4">
      <c r="B525" s="275"/>
      <c r="C525" s="275"/>
      <c r="D525" s="275"/>
      <c r="E525" s="275"/>
      <c r="I525" s="4"/>
      <c r="J525" s="67"/>
      <c r="K525" s="4"/>
      <c r="L525" s="67"/>
      <c r="M525" s="4"/>
    </row>
    <row r="526" spans="2:13" ht="19.149999999999999" customHeight="1" x14ac:dyDescent="0.4">
      <c r="B526" s="269"/>
      <c r="C526" s="269"/>
      <c r="D526" s="269"/>
      <c r="E526" s="269"/>
      <c r="F526" s="269"/>
      <c r="G526" s="269"/>
      <c r="H526" s="269"/>
      <c r="I526" s="269"/>
      <c r="J526" s="269"/>
      <c r="K526" s="4"/>
      <c r="L526" s="4"/>
      <c r="M526" s="4"/>
    </row>
    <row r="527" spans="2:13" x14ac:dyDescent="0.4">
      <c r="B527" s="7"/>
      <c r="C527" s="275"/>
      <c r="D527" s="275"/>
      <c r="E527" s="275"/>
      <c r="F527" s="275"/>
      <c r="G527" s="275"/>
      <c r="H527" s="275"/>
      <c r="I527" s="275"/>
      <c r="J527" s="275"/>
      <c r="K527" s="275"/>
      <c r="L527" s="4"/>
      <c r="M527" s="4"/>
    </row>
    <row r="528" spans="2:13" x14ac:dyDescent="0.4">
      <c r="B528" s="8"/>
      <c r="C528" s="8"/>
      <c r="D528" s="8"/>
      <c r="E528" s="8"/>
      <c r="F528" s="8"/>
      <c r="G528" s="8"/>
      <c r="H528" s="8"/>
      <c r="I528" s="8"/>
      <c r="J528" s="5"/>
      <c r="K528" s="5"/>
      <c r="L528" s="4"/>
      <c r="M528" s="4"/>
    </row>
    <row r="529" spans="1:15" ht="19.149999999999999" customHeight="1" x14ac:dyDescent="0.4">
      <c r="B529" s="7"/>
      <c r="C529" s="275"/>
      <c r="D529" s="275"/>
      <c r="E529" s="275"/>
      <c r="F529" s="275"/>
      <c r="G529" s="275"/>
      <c r="H529" s="275"/>
      <c r="I529" s="275"/>
      <c r="J529" s="275"/>
      <c r="K529" s="275"/>
      <c r="L529" s="4"/>
      <c r="M529" s="4"/>
    </row>
    <row r="530" spans="1:15" x14ac:dyDescent="0.4">
      <c r="B530" s="275"/>
      <c r="C530" s="275"/>
      <c r="D530" s="275"/>
      <c r="E530" s="275"/>
      <c r="I530" s="4"/>
      <c r="J530" s="67"/>
      <c r="K530" s="4"/>
      <c r="L530" s="67"/>
    </row>
    <row r="531" spans="1:15" x14ac:dyDescent="0.4">
      <c r="B531" s="275"/>
      <c r="C531" s="275"/>
      <c r="D531" s="275"/>
      <c r="E531" s="275"/>
      <c r="F531" s="275"/>
      <c r="G531" s="275"/>
      <c r="H531" s="275"/>
      <c r="I531" s="275"/>
      <c r="J531" s="275"/>
      <c r="K531" s="275"/>
    </row>
    <row r="532" spans="1:15" x14ac:dyDescent="0.4">
      <c r="C532" s="275"/>
      <c r="D532" s="275"/>
      <c r="E532" s="4"/>
      <c r="F532" s="67"/>
      <c r="G532" s="4"/>
      <c r="H532" s="67"/>
      <c r="I532" s="4"/>
      <c r="J532" s="67"/>
      <c r="K532" s="4"/>
      <c r="L532" s="67"/>
      <c r="M532" s="4"/>
      <c r="O532" s="4"/>
    </row>
    <row r="533" spans="1:15" x14ac:dyDescent="0.4">
      <c r="C533" s="275"/>
      <c r="D533" s="275"/>
      <c r="E533" s="4"/>
      <c r="F533" s="67"/>
      <c r="G533" s="4"/>
      <c r="H533" s="67"/>
      <c r="I533" s="4"/>
      <c r="J533" s="67"/>
      <c r="K533" s="4"/>
      <c r="L533" s="67"/>
      <c r="M533" s="4"/>
      <c r="O533" s="4"/>
    </row>
    <row r="534" spans="1:15" x14ac:dyDescent="0.4">
      <c r="C534" s="275"/>
      <c r="D534" s="275"/>
      <c r="E534" s="4"/>
      <c r="F534" s="67"/>
      <c r="G534" s="4"/>
      <c r="H534" s="67"/>
      <c r="I534" s="4"/>
      <c r="J534" s="67"/>
      <c r="K534" s="4"/>
      <c r="L534" s="67"/>
      <c r="M534" s="4"/>
    </row>
    <row r="535" spans="1:15" x14ac:dyDescent="0.4">
      <c r="C535" s="275"/>
      <c r="D535" s="275"/>
      <c r="E535" s="4"/>
      <c r="F535" s="67"/>
      <c r="G535" s="4"/>
      <c r="H535" s="67"/>
      <c r="I535" s="4"/>
      <c r="J535" s="67"/>
      <c r="K535" s="4"/>
      <c r="L535" s="67"/>
      <c r="M535" s="4"/>
    </row>
    <row r="536" spans="1:15" ht="8.4499999999999993" customHeight="1" x14ac:dyDescent="0.4"/>
    <row r="537" spans="1:15" ht="19.5" customHeight="1" x14ac:dyDescent="0.4">
      <c r="B537" s="71"/>
    </row>
    <row r="538" spans="1:15" ht="19.5" customHeight="1" x14ac:dyDescent="0.4">
      <c r="E538" s="4"/>
      <c r="F538" s="67"/>
      <c r="G538" s="4"/>
      <c r="H538" s="67"/>
    </row>
    <row r="539" spans="1:15" x14ac:dyDescent="0.4">
      <c r="A539" s="314"/>
      <c r="B539" s="314"/>
      <c r="C539" s="314"/>
      <c r="D539" s="314"/>
      <c r="E539" s="314"/>
      <c r="F539" s="314"/>
      <c r="G539" s="314"/>
      <c r="H539" s="314"/>
    </row>
    <row r="540" spans="1:15" x14ac:dyDescent="0.4">
      <c r="F540" s="4"/>
      <c r="G540" s="67"/>
      <c r="H540" s="4"/>
      <c r="I540" s="67"/>
    </row>
    <row r="541" spans="1:15" ht="43.15" customHeight="1" x14ac:dyDescent="0.4">
      <c r="B541" s="310"/>
      <c r="C541" s="310"/>
      <c r="D541" s="310"/>
      <c r="E541" s="310"/>
      <c r="F541" s="310"/>
      <c r="G541" s="310"/>
      <c r="H541" s="310"/>
      <c r="I541" s="310"/>
      <c r="J541" s="310"/>
      <c r="K541" s="310"/>
      <c r="L541" s="310"/>
      <c r="M541" s="310"/>
      <c r="N541" s="310"/>
    </row>
    <row r="542" spans="1:15" ht="19.149999999999999" customHeight="1" x14ac:dyDescent="0.4">
      <c r="C542" s="4"/>
      <c r="D542" s="4"/>
      <c r="E542" s="4"/>
      <c r="F542" s="4"/>
      <c r="G542" s="4"/>
      <c r="H542" s="4"/>
      <c r="I542" s="4"/>
      <c r="J542" s="4"/>
      <c r="K542" s="4"/>
      <c r="L542" s="4"/>
    </row>
    <row r="543" spans="1:15" ht="8.4499999999999993" customHeight="1" x14ac:dyDescent="0.4">
      <c r="C543" s="5"/>
      <c r="D543" s="5"/>
      <c r="E543" s="5"/>
      <c r="F543" s="5"/>
      <c r="G543" s="5"/>
      <c r="H543" s="5"/>
      <c r="I543" s="5"/>
      <c r="J543" s="5"/>
      <c r="K543" s="5"/>
      <c r="L543" s="5"/>
      <c r="M543" s="5"/>
      <c r="N543" s="5"/>
    </row>
    <row r="544" spans="1:15" x14ac:dyDescent="0.4">
      <c r="B544" s="275"/>
      <c r="C544" s="275"/>
      <c r="D544" s="275"/>
      <c r="E544" s="275"/>
      <c r="F544" s="4"/>
      <c r="G544" s="4"/>
      <c r="H544" s="4"/>
      <c r="I544" s="4"/>
    </row>
    <row r="545" spans="2:14" ht="43.15" customHeight="1" x14ac:dyDescent="0.4">
      <c r="B545" s="274"/>
      <c r="C545" s="274"/>
      <c r="D545" s="274"/>
      <c r="E545" s="274"/>
      <c r="F545" s="274"/>
      <c r="G545" s="274"/>
      <c r="H545" s="274"/>
      <c r="I545" s="274"/>
      <c r="J545" s="274"/>
      <c r="K545" s="274"/>
      <c r="L545" s="274"/>
      <c r="M545" s="274"/>
      <c r="N545" s="274"/>
    </row>
    <row r="546" spans="2:14" ht="19.149999999999999" customHeight="1" x14ac:dyDescent="0.4">
      <c r="C546" s="4"/>
      <c r="D546" s="4"/>
      <c r="E546" s="4"/>
      <c r="F546" s="4"/>
      <c r="G546" s="4"/>
      <c r="H546" s="4"/>
      <c r="I546" s="4"/>
      <c r="J546" s="4"/>
      <c r="K546" s="4"/>
      <c r="L546" s="4"/>
      <c r="M546" s="4"/>
      <c r="N546" s="4"/>
    </row>
    <row r="547" spans="2:14" ht="7.15" customHeight="1" x14ac:dyDescent="0.4">
      <c r="C547" s="5"/>
      <c r="D547" s="5"/>
      <c r="E547" s="5"/>
      <c r="F547" s="5"/>
      <c r="G547" s="5"/>
      <c r="H547" s="5"/>
      <c r="I547" s="5"/>
      <c r="J547" s="5"/>
      <c r="K547" s="5"/>
      <c r="L547" s="5"/>
      <c r="M547" s="5"/>
      <c r="N547" s="5"/>
    </row>
    <row r="548" spans="2:14" x14ac:dyDescent="0.4">
      <c r="B548" s="275"/>
      <c r="C548" s="275"/>
      <c r="D548" s="275"/>
    </row>
    <row r="549" spans="2:14" x14ac:dyDescent="0.4">
      <c r="B549" s="269"/>
      <c r="C549" s="269"/>
      <c r="D549" s="269"/>
      <c r="E549" s="269"/>
      <c r="F549" s="269"/>
      <c r="G549" s="269"/>
      <c r="H549" s="269"/>
    </row>
    <row r="550" spans="2:14" x14ac:dyDescent="0.4">
      <c r="B550" s="275"/>
      <c r="C550" s="275"/>
      <c r="D550" s="275"/>
      <c r="E550" s="275"/>
      <c r="F550" s="4"/>
    </row>
    <row r="551" spans="2:14" x14ac:dyDescent="0.4">
      <c r="B551" s="275"/>
      <c r="C551" s="275"/>
      <c r="D551" s="275"/>
      <c r="E551" s="275"/>
      <c r="F551" s="4"/>
    </row>
    <row r="552" spans="2:14" x14ac:dyDescent="0.4">
      <c r="B552" s="5"/>
      <c r="C552" s="5"/>
      <c r="D552" s="5"/>
      <c r="E552" s="5"/>
      <c r="F552" s="4"/>
    </row>
    <row r="553" spans="2:14" ht="19.149999999999999" customHeight="1" x14ac:dyDescent="0.4">
      <c r="B553" s="275"/>
      <c r="C553" s="275"/>
      <c r="D553" s="275"/>
      <c r="F553" s="275"/>
      <c r="G553" s="275"/>
      <c r="H553" s="275"/>
      <c r="I553" s="275"/>
      <c r="J553" s="275"/>
      <c r="K553" s="275"/>
      <c r="L553" s="275"/>
      <c r="M553" s="275"/>
      <c r="N553" s="275"/>
    </row>
    <row r="554" spans="2:14" x14ac:dyDescent="0.4">
      <c r="B554" s="8"/>
      <c r="C554" s="8"/>
      <c r="D554" s="8"/>
      <c r="E554" s="8"/>
      <c r="F554" s="8"/>
      <c r="G554" s="8"/>
      <c r="H554" s="4"/>
      <c r="J554" s="4"/>
    </row>
    <row r="555" spans="2:14" x14ac:dyDescent="0.4">
      <c r="B555" s="275"/>
      <c r="C555" s="275"/>
      <c r="D555" s="275"/>
      <c r="E555" s="275"/>
      <c r="F555" s="4"/>
    </row>
    <row r="556" spans="2:14" x14ac:dyDescent="0.4">
      <c r="B556" s="275"/>
      <c r="C556" s="275"/>
      <c r="D556" s="275"/>
      <c r="E556" s="275"/>
      <c r="F556" s="4"/>
    </row>
    <row r="557" spans="2:14" x14ac:dyDescent="0.4">
      <c r="B557" s="275"/>
      <c r="C557" s="275"/>
      <c r="D557" s="275"/>
      <c r="E557" s="275"/>
      <c r="F557" s="4"/>
    </row>
    <row r="558" spans="2:14" x14ac:dyDescent="0.4">
      <c r="B558" s="275"/>
      <c r="C558" s="275"/>
      <c r="D558" s="275"/>
      <c r="E558" s="275"/>
      <c r="F558" s="4"/>
    </row>
    <row r="559" spans="2:14" x14ac:dyDescent="0.4">
      <c r="B559" s="278"/>
      <c r="C559" s="278"/>
      <c r="D559" s="278"/>
      <c r="F559" s="4"/>
      <c r="G559" s="4"/>
      <c r="H559" s="4"/>
      <c r="I559" s="4"/>
    </row>
    <row r="560" spans="2:14" x14ac:dyDescent="0.4">
      <c r="B560" s="269"/>
      <c r="C560" s="269"/>
      <c r="D560" s="269"/>
      <c r="E560" s="269"/>
      <c r="F560" s="269"/>
      <c r="G560" s="269"/>
    </row>
    <row r="561" spans="2:21" x14ac:dyDescent="0.4">
      <c r="B561" s="275"/>
      <c r="C561" s="275"/>
      <c r="E561" s="4"/>
      <c r="G561" s="4"/>
      <c r="I561" s="4"/>
    </row>
    <row r="562" spans="2:21" x14ac:dyDescent="0.4">
      <c r="B562" s="275"/>
      <c r="C562" s="275"/>
      <c r="D562" s="72"/>
      <c r="E562" s="4"/>
      <c r="F562" s="73"/>
      <c r="G562" s="4"/>
      <c r="H562" s="308"/>
      <c r="I562" s="308"/>
      <c r="J562" s="308"/>
      <c r="K562" s="4"/>
    </row>
    <row r="563" spans="2:21" x14ac:dyDescent="0.4">
      <c r="B563" s="312"/>
      <c r="C563" s="312"/>
      <c r="D563" s="312"/>
      <c r="E563" s="312"/>
      <c r="F563" s="312"/>
      <c r="G563" s="312"/>
      <c r="H563" s="312"/>
    </row>
    <row r="564" spans="2:21" x14ac:dyDescent="0.4">
      <c r="B564" s="277"/>
      <c r="C564" s="277"/>
      <c r="D564" s="277"/>
      <c r="E564" s="277"/>
      <c r="F564" s="277"/>
      <c r="G564" s="4"/>
    </row>
    <row r="565" spans="2:21" x14ac:dyDescent="0.4">
      <c r="B565" s="275"/>
      <c r="C565" s="275"/>
      <c r="D565" s="275"/>
      <c r="E565" s="275"/>
      <c r="F565" s="275"/>
      <c r="G565" s="4"/>
    </row>
    <row r="566" spans="2:21" x14ac:dyDescent="0.4">
      <c r="B566" s="275"/>
      <c r="C566" s="275"/>
      <c r="D566" s="275"/>
      <c r="E566" s="275"/>
      <c r="F566" s="275"/>
      <c r="G566" s="4"/>
    </row>
    <row r="567" spans="2:21" ht="19.149999999999999" customHeight="1" x14ac:dyDescent="0.4">
      <c r="B567" s="275"/>
      <c r="C567" s="275"/>
      <c r="G567" s="275"/>
      <c r="H567" s="275"/>
      <c r="I567" s="275"/>
      <c r="J567" s="275"/>
      <c r="K567" s="275"/>
      <c r="L567" s="275"/>
      <c r="M567" s="275"/>
      <c r="N567" s="275"/>
    </row>
    <row r="568" spans="2:21" ht="6.6" customHeight="1" x14ac:dyDescent="0.4">
      <c r="B568" s="5"/>
      <c r="C568" s="5"/>
      <c r="G568" s="5"/>
      <c r="H568" s="5"/>
      <c r="I568" s="5"/>
      <c r="J568" s="5"/>
      <c r="K568" s="5"/>
      <c r="L568" s="5"/>
      <c r="M568" s="5"/>
      <c r="N568" s="5"/>
    </row>
    <row r="569" spans="2:21" ht="18.75" customHeight="1" x14ac:dyDescent="0.4">
      <c r="E569" s="5"/>
      <c r="F569" s="4"/>
    </row>
    <row r="570" spans="2:21" ht="18.75" customHeight="1" x14ac:dyDescent="0.4">
      <c r="B570" s="311"/>
      <c r="C570" s="311"/>
      <c r="D570" s="311"/>
      <c r="E570" s="311"/>
      <c r="F570" s="311"/>
      <c r="G570" s="311"/>
      <c r="H570" s="311"/>
      <c r="I570" s="311"/>
      <c r="J570" s="311"/>
      <c r="K570" s="311"/>
      <c r="L570" s="311"/>
    </row>
    <row r="571" spans="2:21" x14ac:dyDescent="0.4">
      <c r="B571" s="5"/>
      <c r="C571" s="5"/>
      <c r="D571" s="5"/>
      <c r="E571" s="5"/>
      <c r="F571" s="4"/>
    </row>
    <row r="572" spans="2:21" x14ac:dyDescent="0.4">
      <c r="B572" s="5"/>
      <c r="C572" s="277"/>
      <c r="D572" s="277"/>
      <c r="E572" s="277"/>
      <c r="F572" s="277"/>
      <c r="G572" s="4"/>
      <c r="H572" s="25"/>
      <c r="I572" s="25"/>
      <c r="J572" s="25"/>
      <c r="K572" s="25"/>
      <c r="L572" s="4"/>
      <c r="M572" s="4"/>
    </row>
    <row r="573" spans="2:21" x14ac:dyDescent="0.4">
      <c r="B573" s="5"/>
      <c r="C573" s="115"/>
      <c r="D573" s="116"/>
      <c r="E573" s="5"/>
      <c r="F573" s="4"/>
      <c r="G573" s="4"/>
      <c r="H573" s="115"/>
      <c r="I573" s="116"/>
      <c r="L573" s="4"/>
      <c r="M573" s="4"/>
      <c r="U573" s="4"/>
    </row>
    <row r="574" spans="2:21" x14ac:dyDescent="0.4">
      <c r="B574" s="5"/>
      <c r="C574" s="115"/>
      <c r="D574" s="116"/>
      <c r="E574" s="5"/>
      <c r="F574" s="4"/>
      <c r="G574" s="4"/>
      <c r="H574" s="115"/>
      <c r="I574" s="116"/>
      <c r="L574" s="4"/>
      <c r="M574" s="4"/>
      <c r="U574" s="4"/>
    </row>
    <row r="575" spans="2:21" x14ac:dyDescent="0.4">
      <c r="B575" s="5"/>
      <c r="C575" s="115"/>
      <c r="D575" s="116"/>
      <c r="E575" s="5"/>
      <c r="F575" s="4"/>
      <c r="G575" s="4"/>
      <c r="H575" s="115"/>
      <c r="I575" s="116"/>
      <c r="L575" s="4"/>
      <c r="M575" s="4"/>
      <c r="U575" s="4"/>
    </row>
    <row r="576" spans="2:21" x14ac:dyDescent="0.4">
      <c r="B576" s="5"/>
      <c r="C576" s="115"/>
      <c r="D576" s="116"/>
      <c r="E576" s="5"/>
      <c r="F576" s="4"/>
      <c r="G576" s="4"/>
      <c r="H576" s="115"/>
      <c r="I576" s="116"/>
      <c r="L576" s="4"/>
      <c r="M576" s="4"/>
      <c r="U576" s="4"/>
    </row>
    <row r="577" spans="2:21" x14ac:dyDescent="0.4">
      <c r="B577" s="5"/>
      <c r="C577" s="115"/>
      <c r="D577" s="116"/>
      <c r="E577" s="5"/>
      <c r="F577" s="4"/>
      <c r="G577" s="4"/>
      <c r="H577" s="115"/>
      <c r="I577" s="116"/>
      <c r="L577" s="4"/>
      <c r="M577" s="4"/>
      <c r="U577" s="4"/>
    </row>
    <row r="578" spans="2:21" x14ac:dyDescent="0.4">
      <c r="B578" s="5"/>
      <c r="C578" s="115"/>
      <c r="D578" s="116"/>
      <c r="E578" s="5"/>
      <c r="F578" s="4"/>
      <c r="G578" s="4"/>
      <c r="H578" s="115"/>
      <c r="I578" s="116"/>
      <c r="L578" s="4"/>
      <c r="M578" s="4"/>
      <c r="U578" s="4"/>
    </row>
    <row r="579" spans="2:21" x14ac:dyDescent="0.4">
      <c r="B579" s="5"/>
      <c r="C579" s="115"/>
      <c r="D579" s="116"/>
      <c r="E579" s="5"/>
      <c r="F579" s="4"/>
      <c r="G579" s="4"/>
      <c r="H579" s="115"/>
      <c r="I579" s="116"/>
      <c r="L579" s="4"/>
      <c r="M579" s="4"/>
      <c r="U579" s="4"/>
    </row>
    <row r="580" spans="2:21" x14ac:dyDescent="0.4">
      <c r="B580" s="5"/>
      <c r="C580" s="115"/>
      <c r="D580" s="116"/>
      <c r="E580" s="5"/>
      <c r="F580" s="4"/>
      <c r="G580" s="4"/>
      <c r="H580" s="115"/>
      <c r="I580" s="116"/>
      <c r="L580" s="4"/>
      <c r="M580" s="4"/>
      <c r="U580" s="4"/>
    </row>
    <row r="581" spans="2:21" x14ac:dyDescent="0.4">
      <c r="B581" s="5"/>
      <c r="C581" s="115"/>
      <c r="D581" s="116"/>
      <c r="E581" s="5"/>
      <c r="F581" s="4"/>
      <c r="G581" s="4"/>
      <c r="H581" s="115"/>
      <c r="I581" s="116"/>
      <c r="L581" s="4"/>
      <c r="M581" s="4"/>
      <c r="U581" s="4"/>
    </row>
    <row r="582" spans="2:21" x14ac:dyDescent="0.4">
      <c r="B582" s="5"/>
      <c r="C582" s="115"/>
      <c r="D582" s="116"/>
      <c r="E582" s="5"/>
      <c r="F582" s="4"/>
      <c r="G582" s="4"/>
      <c r="H582" s="115"/>
      <c r="I582" s="116"/>
      <c r="L582" s="4"/>
      <c r="M582" s="4"/>
      <c r="U582" s="4"/>
    </row>
    <row r="583" spans="2:21" x14ac:dyDescent="0.4">
      <c r="B583" s="5"/>
      <c r="C583" s="115"/>
      <c r="D583" s="116"/>
      <c r="E583" s="5"/>
      <c r="F583" s="4"/>
      <c r="G583" s="4"/>
      <c r="H583" s="115"/>
      <c r="I583" s="116"/>
      <c r="L583" s="4"/>
      <c r="M583" s="4"/>
      <c r="U583" s="4"/>
    </row>
    <row r="584" spans="2:21" x14ac:dyDescent="0.4">
      <c r="B584" s="5"/>
      <c r="C584" s="115"/>
      <c r="D584" s="116"/>
      <c r="E584" s="5"/>
      <c r="F584" s="4"/>
      <c r="G584" s="4"/>
      <c r="H584" s="115"/>
      <c r="I584" s="116"/>
      <c r="L584" s="4"/>
      <c r="M584" s="4"/>
      <c r="U584" s="4"/>
    </row>
    <row r="585" spans="2:21" x14ac:dyDescent="0.4">
      <c r="B585" s="5"/>
      <c r="C585" s="115"/>
      <c r="D585" s="116"/>
      <c r="E585" s="5"/>
      <c r="F585" s="4"/>
      <c r="G585" s="4"/>
      <c r="H585" s="115"/>
      <c r="I585" s="116"/>
      <c r="L585" s="4"/>
      <c r="M585" s="4"/>
      <c r="U585" s="4"/>
    </row>
    <row r="586" spans="2:21" x14ac:dyDescent="0.4">
      <c r="B586" s="5"/>
      <c r="C586" s="115"/>
      <c r="D586" s="116"/>
      <c r="E586" s="5"/>
      <c r="F586" s="4"/>
      <c r="G586" s="4"/>
      <c r="H586" s="115"/>
      <c r="I586" s="116"/>
      <c r="L586" s="4"/>
      <c r="M586" s="4"/>
      <c r="U586" s="4"/>
    </row>
    <row r="587" spans="2:21" x14ac:dyDescent="0.4">
      <c r="B587" s="5"/>
      <c r="C587" s="115"/>
      <c r="D587" s="116"/>
      <c r="E587" s="5"/>
      <c r="F587" s="4"/>
      <c r="G587" s="4"/>
      <c r="H587" s="115"/>
      <c r="I587" s="116"/>
      <c r="L587" s="4"/>
      <c r="M587" s="4"/>
      <c r="U587" s="4"/>
    </row>
    <row r="588" spans="2:21" x14ac:dyDescent="0.4">
      <c r="B588" s="5"/>
      <c r="C588" s="115"/>
      <c r="D588" s="116"/>
      <c r="E588" s="5"/>
      <c r="F588" s="4"/>
      <c r="G588" s="4"/>
      <c r="H588" s="115"/>
      <c r="I588" s="116"/>
      <c r="L588" s="273"/>
      <c r="M588" s="273"/>
      <c r="N588" s="273"/>
      <c r="U588" s="4"/>
    </row>
    <row r="589" spans="2:21" x14ac:dyDescent="0.4">
      <c r="B589" s="5"/>
      <c r="C589" s="115"/>
      <c r="D589" s="116"/>
      <c r="E589" s="5"/>
      <c r="F589" s="4"/>
      <c r="G589" s="4"/>
      <c r="H589" s="115"/>
      <c r="I589" s="116"/>
      <c r="L589" s="273"/>
      <c r="M589" s="273"/>
      <c r="N589" s="273"/>
      <c r="U589" s="4"/>
    </row>
    <row r="590" spans="2:21" x14ac:dyDescent="0.4">
      <c r="B590" s="5"/>
      <c r="C590" s="115"/>
      <c r="D590" s="116"/>
      <c r="E590" s="5"/>
      <c r="F590" s="4"/>
      <c r="G590" s="4"/>
      <c r="H590" s="115"/>
      <c r="L590" s="273"/>
      <c r="M590" s="273"/>
      <c r="N590" s="273"/>
      <c r="U590" s="4"/>
    </row>
    <row r="591" spans="2:21" x14ac:dyDescent="0.4">
      <c r="B591" s="5"/>
      <c r="C591" s="115"/>
      <c r="D591" s="116"/>
      <c r="E591" s="5"/>
      <c r="F591" s="4"/>
      <c r="G591" s="4"/>
      <c r="H591" s="74"/>
      <c r="L591" s="273"/>
      <c r="M591" s="273"/>
      <c r="N591" s="273"/>
      <c r="U591" s="4"/>
    </row>
    <row r="592" spans="2:21" x14ac:dyDescent="0.4">
      <c r="B592" s="5"/>
      <c r="C592" s="115"/>
      <c r="D592" s="116"/>
      <c r="E592" s="5"/>
      <c r="F592" s="4"/>
      <c r="G592" s="4"/>
      <c r="H592" s="74"/>
      <c r="L592" s="71"/>
      <c r="M592" s="71"/>
      <c r="N592" s="71"/>
      <c r="U592" s="4"/>
    </row>
    <row r="593" spans="1:21" x14ac:dyDescent="0.4">
      <c r="B593" s="5"/>
      <c r="C593" s="116"/>
      <c r="D593" s="116"/>
      <c r="E593" s="5"/>
      <c r="F593" s="4"/>
      <c r="G593" s="4"/>
      <c r="H593" s="13"/>
      <c r="L593" s="71"/>
      <c r="M593" s="71"/>
      <c r="N593" s="71"/>
      <c r="U593" s="4"/>
    </row>
    <row r="594" spans="1:21" x14ac:dyDescent="0.4">
      <c r="A594" s="269"/>
      <c r="B594" s="269"/>
      <c r="C594" s="269"/>
      <c r="D594" s="269"/>
      <c r="E594" s="269"/>
      <c r="F594" s="269"/>
    </row>
    <row r="595" spans="1:21" x14ac:dyDescent="0.4">
      <c r="B595" s="269"/>
      <c r="C595" s="269"/>
      <c r="D595" s="269"/>
      <c r="E595" s="4"/>
      <c r="F595" s="4"/>
      <c r="G595" s="4"/>
      <c r="H595" s="4"/>
    </row>
    <row r="597" spans="1:21" x14ac:dyDescent="0.4">
      <c r="B597" s="275"/>
      <c r="C597" s="275"/>
      <c r="D597" s="275"/>
      <c r="E597" s="275"/>
      <c r="F597" s="4"/>
      <c r="G597" s="7"/>
      <c r="I597" s="4"/>
      <c r="T597" s="7"/>
    </row>
    <row r="598" spans="1:21" x14ac:dyDescent="0.4">
      <c r="B598" s="5"/>
      <c r="C598" s="5"/>
      <c r="D598" s="5"/>
      <c r="E598" s="5"/>
      <c r="F598" s="5"/>
    </row>
    <row r="599" spans="1:21" x14ac:dyDescent="0.4">
      <c r="B599" s="275"/>
      <c r="C599" s="275"/>
      <c r="D599" s="275"/>
      <c r="E599" s="275"/>
      <c r="F599" s="4"/>
    </row>
    <row r="600" spans="1:21" x14ac:dyDescent="0.4">
      <c r="B600" s="275"/>
      <c r="C600" s="275"/>
      <c r="D600" s="275"/>
      <c r="E600" s="275"/>
      <c r="F600" s="4"/>
    </row>
    <row r="601" spans="1:21" x14ac:dyDescent="0.4">
      <c r="B601" s="275"/>
      <c r="C601" s="275"/>
      <c r="D601" s="275"/>
      <c r="E601" s="275"/>
      <c r="F601" s="4"/>
    </row>
    <row r="602" spans="1:21" x14ac:dyDescent="0.4">
      <c r="B602" s="275"/>
      <c r="C602" s="275"/>
      <c r="D602" s="275"/>
      <c r="E602" s="275"/>
      <c r="F602" s="4"/>
    </row>
    <row r="604" spans="1:21" x14ac:dyDescent="0.4">
      <c r="B604" s="275"/>
      <c r="C604" s="275"/>
      <c r="D604" s="275"/>
      <c r="E604" s="275"/>
      <c r="F604" s="275"/>
      <c r="G604" s="275"/>
    </row>
    <row r="605" spans="1:21" x14ac:dyDescent="0.4">
      <c r="B605" s="275"/>
      <c r="C605" s="275"/>
      <c r="D605" s="275"/>
      <c r="E605" s="275"/>
      <c r="F605" s="275"/>
      <c r="G605" s="275"/>
      <c r="H605" s="4"/>
      <c r="I605" s="67"/>
      <c r="J605" s="4"/>
      <c r="K605" s="67"/>
      <c r="L605" s="277"/>
      <c r="M605" s="277"/>
      <c r="N605" s="67"/>
      <c r="O605" s="4"/>
    </row>
    <row r="606" spans="1:21" x14ac:dyDescent="0.4">
      <c r="B606" s="275"/>
      <c r="C606" s="275"/>
      <c r="D606" s="275"/>
      <c r="E606" s="275"/>
      <c r="F606" s="275"/>
      <c r="G606" s="275"/>
      <c r="H606" s="275"/>
      <c r="I606" s="275"/>
      <c r="J606" s="275"/>
      <c r="K606" s="275"/>
      <c r="L606" s="275"/>
      <c r="M606" s="275"/>
      <c r="N606" s="275"/>
      <c r="O606" s="275"/>
    </row>
    <row r="607" spans="1:21" ht="5.45" customHeight="1" x14ac:dyDescent="0.4">
      <c r="B607" s="7"/>
      <c r="C607" s="7"/>
      <c r="D607" s="7"/>
      <c r="E607" s="7"/>
      <c r="F607" s="4"/>
      <c r="G607" s="4"/>
      <c r="H607" s="4"/>
      <c r="I607" s="4"/>
    </row>
    <row r="608" spans="1:21" x14ac:dyDescent="0.4">
      <c r="B608" s="269"/>
      <c r="C608" s="269"/>
      <c r="D608" s="269"/>
      <c r="E608" s="4"/>
      <c r="F608" s="4"/>
      <c r="G608" s="4"/>
      <c r="H608" s="4"/>
    </row>
    <row r="609" spans="1:14" x14ac:dyDescent="0.4">
      <c r="B609" s="275"/>
      <c r="C609" s="275"/>
      <c r="D609" s="275"/>
      <c r="E609" s="275"/>
      <c r="F609" s="275"/>
      <c r="G609" s="275"/>
      <c r="H609" s="275"/>
    </row>
    <row r="610" spans="1:14" x14ac:dyDescent="0.4">
      <c r="E610" s="277"/>
      <c r="F610" s="277"/>
      <c r="G610" s="7"/>
      <c r="I610" s="4"/>
    </row>
    <row r="611" spans="1:14" x14ac:dyDescent="0.4">
      <c r="B611" s="275"/>
      <c r="C611" s="275"/>
      <c r="D611" s="275"/>
      <c r="E611" s="275"/>
      <c r="F611" s="275"/>
      <c r="G611" s="275"/>
      <c r="H611" s="275"/>
      <c r="I611" s="275"/>
      <c r="J611" s="275"/>
    </row>
    <row r="612" spans="1:14" x14ac:dyDescent="0.4">
      <c r="B612" s="275"/>
      <c r="C612" s="275"/>
      <c r="D612" s="275"/>
      <c r="E612" s="275"/>
      <c r="F612" s="275"/>
      <c r="G612" s="4"/>
    </row>
    <row r="613" spans="1:14" x14ac:dyDescent="0.4">
      <c r="B613" s="275"/>
      <c r="C613" s="275"/>
      <c r="D613" s="275"/>
      <c r="E613" s="275"/>
      <c r="F613" s="275"/>
      <c r="G613" s="4"/>
    </row>
    <row r="614" spans="1:14" x14ac:dyDescent="0.4">
      <c r="B614" s="275"/>
      <c r="C614" s="275"/>
      <c r="D614" s="275"/>
      <c r="E614" s="275"/>
      <c r="F614" s="275"/>
      <c r="G614" s="4"/>
    </row>
    <row r="615" spans="1:14" x14ac:dyDescent="0.4">
      <c r="B615" s="275"/>
      <c r="C615" s="275"/>
      <c r="D615" s="275"/>
      <c r="E615" s="275"/>
      <c r="F615" s="275"/>
      <c r="G615" s="4"/>
    </row>
    <row r="616" spans="1:14" x14ac:dyDescent="0.4">
      <c r="B616" s="275"/>
      <c r="C616" s="275"/>
      <c r="D616" s="275"/>
      <c r="E616" s="275"/>
      <c r="F616" s="275"/>
      <c r="G616" s="4"/>
    </row>
    <row r="617" spans="1:14" x14ac:dyDescent="0.4">
      <c r="B617" s="269"/>
      <c r="C617" s="269"/>
      <c r="D617" s="269"/>
      <c r="E617" s="269"/>
      <c r="F617" s="4"/>
      <c r="G617" s="4"/>
      <c r="H617" s="4"/>
      <c r="I617" s="4"/>
    </row>
    <row r="619" spans="1:14" x14ac:dyDescent="0.4">
      <c r="A619" s="269"/>
      <c r="B619" s="269"/>
      <c r="C619" s="269"/>
      <c r="D619" s="269"/>
      <c r="E619" s="269"/>
      <c r="F619" s="269"/>
    </row>
    <row r="620" spans="1:14" x14ac:dyDescent="0.4">
      <c r="B620" s="9"/>
      <c r="C620" s="9"/>
      <c r="D620" s="9"/>
      <c r="E620" s="9"/>
      <c r="F620" s="9"/>
      <c r="G620" s="9"/>
      <c r="H620" s="9"/>
      <c r="I620" s="9"/>
      <c r="J620" s="9"/>
    </row>
    <row r="622" spans="1:14" ht="17.45" customHeight="1" x14ac:dyDescent="0.4">
      <c r="A622" s="104"/>
      <c r="B622" s="104"/>
      <c r="C622" s="104"/>
      <c r="D622" s="104"/>
      <c r="E622" s="104"/>
      <c r="F622" s="104"/>
      <c r="G622" s="104"/>
      <c r="H622" s="104"/>
      <c r="I622" s="104"/>
      <c r="J622" s="104"/>
      <c r="K622" s="104"/>
      <c r="L622" s="104"/>
      <c r="M622" s="104"/>
      <c r="N622" s="104"/>
    </row>
    <row r="623" spans="1:14" ht="17.45" customHeight="1" x14ac:dyDescent="0.4">
      <c r="A623" s="104"/>
      <c r="B623" s="104"/>
      <c r="C623" s="104"/>
      <c r="D623" s="104"/>
      <c r="E623" s="104"/>
      <c r="F623" s="104"/>
      <c r="G623" s="104"/>
      <c r="H623" s="104"/>
      <c r="I623" s="104"/>
      <c r="J623" s="104"/>
      <c r="K623" s="104"/>
      <c r="L623" s="104"/>
      <c r="M623" s="104"/>
      <c r="N623" s="104"/>
    </row>
    <row r="624" spans="1:14" ht="17.45" customHeight="1" x14ac:dyDescent="0.4">
      <c r="A624" s="104"/>
      <c r="B624" s="104"/>
      <c r="C624" s="104"/>
      <c r="D624" s="104"/>
      <c r="E624" s="104"/>
      <c r="F624" s="104"/>
      <c r="G624" s="104"/>
      <c r="H624" s="104"/>
      <c r="I624" s="104"/>
      <c r="J624" s="104"/>
      <c r="K624" s="104"/>
      <c r="L624" s="104"/>
      <c r="M624" s="104"/>
      <c r="N624" s="104"/>
    </row>
  </sheetData>
  <dataConsolidate/>
  <mergeCells count="197">
    <mergeCell ref="B562:C562"/>
    <mergeCell ref="B563:H563"/>
    <mergeCell ref="H562:J562"/>
    <mergeCell ref="G437:H437"/>
    <mergeCell ref="A471:H471"/>
    <mergeCell ref="B478:D478"/>
    <mergeCell ref="B480:F480"/>
    <mergeCell ref="B481:F481"/>
    <mergeCell ref="B482:F482"/>
    <mergeCell ref="B483:F483"/>
    <mergeCell ref="E441:H441"/>
    <mergeCell ref="B443:B449"/>
    <mergeCell ref="C534:D534"/>
    <mergeCell ref="C533:D533"/>
    <mergeCell ref="C532:D532"/>
    <mergeCell ref="B525:E525"/>
    <mergeCell ref="B510:H510"/>
    <mergeCell ref="B553:D553"/>
    <mergeCell ref="B551:E551"/>
    <mergeCell ref="A539:H539"/>
    <mergeCell ref="C535:D535"/>
    <mergeCell ref="A468:K468"/>
    <mergeCell ref="B484:F484"/>
    <mergeCell ref="E472:F472"/>
    <mergeCell ref="A619:F619"/>
    <mergeCell ref="B614:F614"/>
    <mergeCell ref="B613:F613"/>
    <mergeCell ref="B616:F616"/>
    <mergeCell ref="B615:F615"/>
    <mergeCell ref="B608:D608"/>
    <mergeCell ref="L590:N590"/>
    <mergeCell ref="L591:N591"/>
    <mergeCell ref="B566:F566"/>
    <mergeCell ref="L605:M605"/>
    <mergeCell ref="B570:L570"/>
    <mergeCell ref="C572:F572"/>
    <mergeCell ref="E610:F610"/>
    <mergeCell ref="B611:J611"/>
    <mergeCell ref="B612:F612"/>
    <mergeCell ref="A594:F594"/>
    <mergeCell ref="B609:H609"/>
    <mergeCell ref="B595:D595"/>
    <mergeCell ref="G567:N567"/>
    <mergeCell ref="B604:G604"/>
    <mergeCell ref="B606:G606"/>
    <mergeCell ref="H606:O606"/>
    <mergeCell ref="B597:E597"/>
    <mergeCell ref="B599:E599"/>
    <mergeCell ref="A1:N1"/>
    <mergeCell ref="B544:E544"/>
    <mergeCell ref="B548:D548"/>
    <mergeCell ref="B549:H549"/>
    <mergeCell ref="B550:E550"/>
    <mergeCell ref="B493:F493"/>
    <mergeCell ref="B494:G494"/>
    <mergeCell ref="B495:G495"/>
    <mergeCell ref="H495:I495"/>
    <mergeCell ref="B496:I496"/>
    <mergeCell ref="C503:K503"/>
    <mergeCell ref="B504:E504"/>
    <mergeCell ref="C505:K505"/>
    <mergeCell ref="A507:L507"/>
    <mergeCell ref="B489:F489"/>
    <mergeCell ref="C527:K527"/>
    <mergeCell ref="C529:K529"/>
    <mergeCell ref="A469:F469"/>
    <mergeCell ref="C474:K474"/>
    <mergeCell ref="A470:F470"/>
    <mergeCell ref="B541:N541"/>
    <mergeCell ref="D437:E437"/>
    <mergeCell ref="J437:K437"/>
    <mergeCell ref="A439:K439"/>
    <mergeCell ref="B600:E600"/>
    <mergeCell ref="B601:E601"/>
    <mergeCell ref="B602:E602"/>
    <mergeCell ref="B567:C567"/>
    <mergeCell ref="B605:G605"/>
    <mergeCell ref="A440:J440"/>
    <mergeCell ref="B526:J526"/>
    <mergeCell ref="B490:F490"/>
    <mergeCell ref="C473:F473"/>
    <mergeCell ref="A476:G476"/>
    <mergeCell ref="B450:B456"/>
    <mergeCell ref="C450:C452"/>
    <mergeCell ref="C453:C456"/>
    <mergeCell ref="B457:B463"/>
    <mergeCell ref="C457:C459"/>
    <mergeCell ref="C460:C463"/>
    <mergeCell ref="B485:F485"/>
    <mergeCell ref="B486:J486"/>
    <mergeCell ref="G484:H484"/>
    <mergeCell ref="A472:B472"/>
    <mergeCell ref="A477:K477"/>
    <mergeCell ref="B523:E523"/>
    <mergeCell ref="I509:J509"/>
    <mergeCell ref="B557:E557"/>
    <mergeCell ref="O2:Q2"/>
    <mergeCell ref="O3:Q3"/>
    <mergeCell ref="G2:H2"/>
    <mergeCell ref="A10:M10"/>
    <mergeCell ref="G49:K49"/>
    <mergeCell ref="O4:P4"/>
    <mergeCell ref="O5:U6"/>
    <mergeCell ref="H6:I6"/>
    <mergeCell ref="H7:I7"/>
    <mergeCell ref="H8:I8"/>
    <mergeCell ref="J6:M6"/>
    <mergeCell ref="J7:M7"/>
    <mergeCell ref="J8:M8"/>
    <mergeCell ref="G4:M4"/>
    <mergeCell ref="B3:C3"/>
    <mergeCell ref="B4:C4"/>
    <mergeCell ref="B5:C5"/>
    <mergeCell ref="B6:C6"/>
    <mergeCell ref="B7:C7"/>
    <mergeCell ref="B8:C8"/>
    <mergeCell ref="D3:M3"/>
    <mergeCell ref="D4:F4"/>
    <mergeCell ref="D5:M5"/>
    <mergeCell ref="D6:G6"/>
    <mergeCell ref="B617:E617"/>
    <mergeCell ref="I441:I442"/>
    <mergeCell ref="J441:J442"/>
    <mergeCell ref="B531:K531"/>
    <mergeCell ref="B530:E530"/>
    <mergeCell ref="B500:G500"/>
    <mergeCell ref="B499:G499"/>
    <mergeCell ref="B508:H508"/>
    <mergeCell ref="B509:H509"/>
    <mergeCell ref="B498:G498"/>
    <mergeCell ref="B497:G497"/>
    <mergeCell ref="B501:H501"/>
    <mergeCell ref="B502:G502"/>
    <mergeCell ref="B511:E511"/>
    <mergeCell ref="B520:E520"/>
    <mergeCell ref="B522:E522"/>
    <mergeCell ref="B521:E521"/>
    <mergeCell ref="B558:E558"/>
    <mergeCell ref="B464:K464"/>
    <mergeCell ref="B491:F491"/>
    <mergeCell ref="B492:F492"/>
    <mergeCell ref="B556:E556"/>
    <mergeCell ref="B555:E555"/>
    <mergeCell ref="B488:F488"/>
    <mergeCell ref="L589:N589"/>
    <mergeCell ref="L588:N588"/>
    <mergeCell ref="E54:F54"/>
    <mergeCell ref="A56:K56"/>
    <mergeCell ref="A63:K63"/>
    <mergeCell ref="A169:K169"/>
    <mergeCell ref="A180:K180"/>
    <mergeCell ref="A192:K192"/>
    <mergeCell ref="E195:F195"/>
    <mergeCell ref="A197:K197"/>
    <mergeCell ref="B545:N545"/>
    <mergeCell ref="B524:E524"/>
    <mergeCell ref="B441:D442"/>
    <mergeCell ref="B487:F487"/>
    <mergeCell ref="F234:I234"/>
    <mergeCell ref="E235:H235"/>
    <mergeCell ref="D285:G285"/>
    <mergeCell ref="B297:H297"/>
    <mergeCell ref="B565:F565"/>
    <mergeCell ref="B564:F564"/>
    <mergeCell ref="B560:G560"/>
    <mergeCell ref="B559:D559"/>
    <mergeCell ref="F553:N553"/>
    <mergeCell ref="B561:C561"/>
    <mergeCell ref="A466:L466"/>
    <mergeCell ref="B292:I292"/>
    <mergeCell ref="O231:R231"/>
    <mergeCell ref="G140:K140"/>
    <mergeCell ref="G150:K150"/>
    <mergeCell ref="G158:K158"/>
    <mergeCell ref="G166:K166"/>
    <mergeCell ref="H216:K216"/>
    <mergeCell ref="F203:I203"/>
    <mergeCell ref="A238:K238"/>
    <mergeCell ref="F239:I239"/>
    <mergeCell ref="D250:G250"/>
    <mergeCell ref="A255:K255"/>
    <mergeCell ref="A263:K263"/>
    <mergeCell ref="D270:G270"/>
    <mergeCell ref="A272:K272"/>
    <mergeCell ref="D276:G276"/>
    <mergeCell ref="A278:K278"/>
    <mergeCell ref="D281:G281"/>
    <mergeCell ref="B293:I293"/>
    <mergeCell ref="A32:L32"/>
    <mergeCell ref="A168:L168"/>
    <mergeCell ref="A237:L237"/>
    <mergeCell ref="D7:G7"/>
    <mergeCell ref="D8:G8"/>
    <mergeCell ref="D204:G204"/>
    <mergeCell ref="R3:T3"/>
    <mergeCell ref="C443:C445"/>
    <mergeCell ref="C446:C449"/>
  </mergeCells>
  <phoneticPr fontId="1"/>
  <dataValidations count="29">
    <dataValidation type="list" allowBlank="1" showInputMessage="1" showErrorMessage="1" sqref="I540 L532:L535 I605 N605 L513 J513 F516:F518 J520:J525 J510:J511 L510:L511 E443:E463 H538 F538 F532:F535 G540 J532:J535 H532:H535 L530 J530 L520:L525 I497:I501 L508 J508 J487:J493 K494 I494 H487:H493 G480:G483 K605 H478 F478 G472 D472 J469 H469" xr:uid="{E02DFB4F-9CD3-4652-8BFB-DBE6B208F92A}">
      <formula1>$W$444</formula1>
    </dataValidation>
    <dataValidation type="list" allowBlank="1" showInputMessage="1" showErrorMessage="1" sqref="F443:F463" xr:uid="{96BC52F3-F22B-4419-9938-B046FB6EDF70}">
      <formula1>$W$445</formula1>
    </dataValidation>
    <dataValidation type="list" allowBlank="1" showInputMessage="1" showErrorMessage="1" sqref="G443:G463" xr:uid="{09476C5C-76CA-4FBF-99F9-90D3CE9751EE}">
      <formula1>$W$446</formula1>
    </dataValidation>
    <dataValidation type="list" allowBlank="1" showInputMessage="1" showErrorMessage="1" sqref="H443:H463" xr:uid="{D87122F4-CC88-4FD8-B51B-A3EBEF8EB2FB}">
      <formula1>$W$447</formula1>
    </dataValidation>
    <dataValidation type="list" allowBlank="1" showInputMessage="1" showErrorMessage="1" sqref="I443:I463" xr:uid="{9711F445-9F48-465F-823A-8F3B8C3AC16D}">
      <formula1>$W$448</formula1>
    </dataValidation>
    <dataValidation type="list" allowBlank="1" showInputMessage="1" showErrorMessage="1" sqref="J443:J463" xr:uid="{02A17A04-0B48-4879-AD04-DE03796FFA58}">
      <formula1>$W$449</formula1>
    </dataValidation>
    <dataValidation type="list" allowBlank="1" showInputMessage="1" showErrorMessage="1" sqref="E610:F610 H495:I495" xr:uid="{6896F6CC-49CA-44A4-A170-C0DCE38FA577}">
      <formula1>$W$484:$W$531</formula1>
    </dataValidation>
    <dataValidation type="list" allowBlank="1" showInputMessage="1" showErrorMessage="1" sqref="L542 L546" xr:uid="{527F0811-B582-48DD-A41F-DFDD6093BAF2}">
      <formula1>$Y$551</formula1>
    </dataValidation>
    <dataValidation type="list" allowBlank="1" showInputMessage="1" showErrorMessage="1" sqref="C542 G612:G617 F571 G564:G566 F569 L573:L587 I561 G559 I559 F599:F602 I617 E561:E562 G561:G562 K562 F550:F552 F555:F558 F595 H595 F597 F608 H608 C546 G573:G592" xr:uid="{10BD2F64-0313-4733-8BE3-1EFA316810A6}">
      <formula1>$Y$542</formula1>
    </dataValidation>
    <dataValidation type="list" allowBlank="1" showInputMessage="1" showErrorMessage="1" sqref="D542 D546" xr:uid="{3FA32EDB-C285-45AD-A1D9-03DD7144C121}">
      <formula1>$Y$543</formula1>
    </dataValidation>
    <dataValidation type="list" allowBlank="1" showInputMessage="1" showErrorMessage="1" sqref="E542 E546" xr:uid="{0DB9E788-49AE-412C-AE40-A788936DF335}">
      <formula1>$Y$544</formula1>
    </dataValidation>
    <dataValidation type="list" allowBlank="1" showInputMessage="1" showErrorMessage="1" sqref="F542 F546" xr:uid="{7B1C55B1-EC08-47AD-8D23-5950E1FC24E2}">
      <formula1>$Y$545</formula1>
    </dataValidation>
    <dataValidation type="list" allowBlank="1" showInputMessage="1" showErrorMessage="1" sqref="G542 G546" xr:uid="{8C3C6D16-DB31-4DBE-99AC-C1E920AEAF04}">
      <formula1>$Y$546</formula1>
    </dataValidation>
    <dataValidation type="list" allowBlank="1" showInputMessage="1" showErrorMessage="1" sqref="H542 H546" xr:uid="{B3002592-66A4-44C4-AA14-5D682C4510CA}">
      <formula1>$Y$547</formula1>
    </dataValidation>
    <dataValidation type="list" allowBlank="1" showInputMessage="1" showErrorMessage="1" sqref="I542 I546" xr:uid="{AB41EA16-D730-45B7-8FEB-71019B40E4F1}">
      <formula1>$Y$548</formula1>
    </dataValidation>
    <dataValidation type="list" allowBlank="1" showInputMessage="1" showErrorMessage="1" sqref="J542 J546" xr:uid="{49029882-B24B-4DF5-BEEC-94EE35F9E059}">
      <formula1>$Y$549</formula1>
    </dataValidation>
    <dataValidation type="list" allowBlank="1" showInputMessage="1" showErrorMessage="1" sqref="K542 K546" xr:uid="{95AAC0E6-11F4-4B02-9FBA-9BBA4707C99D}">
      <formula1>$Y$550</formula1>
    </dataValidation>
    <dataValidation type="list" allowBlank="1" showInputMessage="1" showErrorMessage="1" sqref="M546" xr:uid="{9382F38C-15F9-4861-92A7-B94B88FECE27}">
      <formula1>$Y$552</formula1>
    </dataValidation>
    <dataValidation type="list" allowBlank="1" showInputMessage="1" showErrorMessage="1" sqref="N546" xr:uid="{D867CE91-EC19-4EC5-8847-E67144285F1F}">
      <formula1>$Y$553</formula1>
    </dataValidation>
    <dataValidation type="list" allowBlank="1" showInputMessage="1" showErrorMessage="1" sqref="I509:J509 G484:H484" xr:uid="{AC71786F-9C1E-4C32-86F4-E8FCF05C6512}">
      <formula1>$W$484:$W$527</formula1>
    </dataValidation>
    <dataValidation type="list" allowBlank="1" showInputMessage="1" showErrorMessage="1" sqref="G544 I544" xr:uid="{BB39F3E2-126F-413D-A8CC-FEBE3EED8D43}">
      <formula1>"1"</formula1>
    </dataValidation>
    <dataValidation imeMode="halfAlpha" allowBlank="1" showInputMessage="1" showErrorMessage="1" sqref="D22:L31" xr:uid="{090EE03C-08F0-455E-92D4-5F8406DDBCB7}"/>
    <dataValidation type="list" allowBlank="1" showInputMessage="1" showErrorMessage="1" sqref="H60 E118 B60 E60 E114 E81:E82 E116" xr:uid="{61332031-F02B-44E8-AE57-EB19C4A1242E}">
      <formula1>$Z$437:$Z$442</formula1>
    </dataValidation>
    <dataValidation type="list" allowBlank="1" showInputMessage="1" showErrorMessage="1" sqref="E199" xr:uid="{E6B2E3A7-2D11-41AB-93A1-DA11F0A3A843}">
      <formula1>$Z$199:$Z$201</formula1>
    </dataValidation>
    <dataValidation type="list" allowBlank="1" showInputMessage="1" showErrorMessage="1" sqref="B244:B250 B52:B54 B58:B59 E58:E59 H58:H59 B67 B71 E67 E71 E69 B69 B75 E75 H75 H77 E77 B77 B79:B80 E79:E80 H79 B88 E88 E90 B90 B92 E92 B96 E96 E98 B98 H96 H98 B100:B101 E100:E101 H100:H101 K100 E111 B111 B109 E115 E109 E113 B117 E117 B115 B123 E123 H121 E121 B121 B127:B140 B143:B150 B153:B158 B161:B166 B170:B173 B181:B190 B193:B195 B198:B204 B207:B216 B220:B223 B226:B230 B280:B281 B273:B276 B264:B270 B256:B261 B232:B235 B239:B240 B36:B49 B113 H123 B284:B285" xr:uid="{9C0E7191-9171-4A9E-BABB-86451E2E3745}">
      <formula1>$Z$37</formula1>
    </dataValidation>
    <dataValidation type="list" allowBlank="1" showInputMessage="1" showErrorMessage="1" sqref="G231" xr:uid="{CF839D6C-DD7B-4EF0-A77B-E348B8B3D0F3}">
      <formula1>$Z$231</formula1>
    </dataValidation>
    <dataValidation type="list" allowBlank="1" showInputMessage="1" showErrorMessage="1" sqref="I231" xr:uid="{7E2BF15F-9CDF-4121-8B61-DBB30002FD81}">
      <formula1>$Z$232</formula1>
    </dataValidation>
    <dataValidation type="list" allowBlank="1" showInputMessage="1" showErrorMessage="1" sqref="K231" xr:uid="{3EE5DEEE-D993-4477-9A69-F3E5BCDE8543}">
      <formula1>$Z$233</formula1>
    </dataValidation>
    <dataValidation type="list" allowBlank="1" showInputMessage="1" showErrorMessage="1" sqref="M231" xr:uid="{6789EAB2-7E7A-4CFE-92A6-33CFAA39A381}">
      <formula1>$Z$234</formula1>
    </dataValidation>
  </dataValidations>
  <hyperlinks>
    <hyperlink ref="R3" r:id="rId1" display="chousa@ataj.or.jp" xr:uid="{454EFB48-11F6-4488-8EE7-ECE4DA3A0D66}"/>
  </hyperlinks>
  <pageMargins left="0.7" right="0.7" top="0.75" bottom="0.75" header="0.3" footer="0.3"/>
  <pageSetup paperSize="9" scale="1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72BCD-88D6-44AD-9EF6-0BB2D9C8A049}">
  <dimension ref="A2:JS9"/>
  <sheetViews>
    <sheetView showGridLines="0" showZeros="0" zoomScaleNormal="100" workbookViewId="0">
      <selection activeCell="G22" sqref="G22"/>
    </sheetView>
  </sheetViews>
  <sheetFormatPr defaultColWidth="9" defaultRowHeight="18.75" x14ac:dyDescent="0.4"/>
  <cols>
    <col min="1" max="1" width="18.875" style="1" bestFit="1" customWidth="1"/>
    <col min="2" max="277" width="5.75" style="1" customWidth="1"/>
    <col min="278" max="278" width="4.5" style="1" customWidth="1"/>
    <col min="279" max="16384" width="9" style="1"/>
  </cols>
  <sheetData>
    <row r="2" spans="1:279" s="121" customFormat="1" ht="27.75" customHeight="1" x14ac:dyDescent="0.4">
      <c r="A2" s="202"/>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20" t="s">
        <v>271</v>
      </c>
      <c r="AS2" s="122" t="s">
        <v>272</v>
      </c>
      <c r="AW2" s="123"/>
      <c r="AX2" s="122" t="s">
        <v>274</v>
      </c>
      <c r="BE2" s="123"/>
      <c r="BF2" s="130" t="s">
        <v>275</v>
      </c>
      <c r="BG2" s="124" t="s">
        <v>276</v>
      </c>
      <c r="BI2" s="125"/>
      <c r="BL2" s="125"/>
      <c r="BO2" s="125"/>
      <c r="BS2" s="125"/>
      <c r="BW2" s="125"/>
      <c r="CC2" s="126" t="s">
        <v>76</v>
      </c>
      <c r="CD2" s="127"/>
      <c r="CF2" s="125"/>
      <c r="CI2" s="125"/>
      <c r="CL2" s="125"/>
      <c r="CP2" s="125"/>
      <c r="CT2" s="125"/>
      <c r="DB2" s="128" t="s">
        <v>277</v>
      </c>
      <c r="DE2" s="125"/>
      <c r="DH2" s="125"/>
      <c r="DK2" s="125"/>
      <c r="DN2" s="125"/>
      <c r="DQ2" s="125"/>
      <c r="DU2" s="125"/>
      <c r="DY2" s="220" t="s">
        <v>278</v>
      </c>
      <c r="DZ2" s="127" t="s">
        <v>279</v>
      </c>
      <c r="EA2" s="127"/>
      <c r="EB2" s="127"/>
      <c r="EC2" s="127"/>
      <c r="ED2" s="127"/>
      <c r="EE2" s="127"/>
      <c r="EF2" s="127"/>
      <c r="EG2" s="127"/>
      <c r="EH2" s="127"/>
      <c r="EI2" s="127"/>
      <c r="EJ2" s="127"/>
      <c r="EK2" s="127"/>
      <c r="EL2" s="127"/>
      <c r="EM2" s="210"/>
      <c r="EN2" s="210"/>
      <c r="EO2" s="220"/>
      <c r="EP2" s="224" t="s">
        <v>280</v>
      </c>
      <c r="EQ2" s="127"/>
      <c r="ER2" s="127"/>
      <c r="ES2" s="127"/>
      <c r="ET2" s="127"/>
      <c r="EU2" s="127"/>
      <c r="EV2" s="127"/>
      <c r="EW2" s="210"/>
      <c r="EX2" s="129"/>
      <c r="EY2" s="226"/>
      <c r="EZ2" s="224" t="s">
        <v>281</v>
      </c>
      <c r="FA2" s="127"/>
      <c r="FB2" s="127"/>
      <c r="FC2" s="127"/>
      <c r="FD2" s="127"/>
      <c r="FE2" s="210"/>
      <c r="FF2" s="129"/>
      <c r="FG2" s="226"/>
      <c r="FH2" s="224" t="s">
        <v>282</v>
      </c>
      <c r="FI2" s="127"/>
      <c r="FJ2" s="127"/>
      <c r="FK2" s="127"/>
      <c r="FL2" s="127"/>
      <c r="FM2" s="210"/>
      <c r="FN2" s="129"/>
      <c r="FO2" s="130" t="s">
        <v>283</v>
      </c>
      <c r="FP2" s="130"/>
      <c r="FQ2" s="130"/>
      <c r="FR2" s="130"/>
      <c r="FS2" s="130"/>
      <c r="FT2" s="122" t="s">
        <v>284</v>
      </c>
      <c r="GD2" s="123"/>
      <c r="GE2" s="122" t="s">
        <v>285</v>
      </c>
      <c r="GJ2" s="131" t="s">
        <v>286</v>
      </c>
      <c r="GT2" s="132" t="s">
        <v>287</v>
      </c>
      <c r="GU2" s="133"/>
      <c r="GV2" s="133"/>
      <c r="GY2" s="130"/>
      <c r="GZ2" s="130"/>
      <c r="HC2" s="130"/>
      <c r="HE2" s="130"/>
      <c r="HF2" s="134"/>
      <c r="HG2" s="135" t="s">
        <v>288</v>
      </c>
      <c r="HL2" s="136"/>
      <c r="HW2"/>
      <c r="HX2"/>
      <c r="HY2" s="130" t="s">
        <v>289</v>
      </c>
      <c r="IB2" s="123"/>
      <c r="IC2" s="131"/>
      <c r="IL2" s="137" t="s">
        <v>290</v>
      </c>
      <c r="IM2" s="138"/>
      <c r="IN2" s="122" t="s">
        <v>291</v>
      </c>
      <c r="IT2" s="123"/>
      <c r="IU2" s="122" t="s">
        <v>292</v>
      </c>
      <c r="JD2" s="122" t="s">
        <v>293</v>
      </c>
      <c r="JJ2" s="122" t="s">
        <v>294</v>
      </c>
      <c r="JN2" s="125"/>
      <c r="JR2" s="236" t="s">
        <v>484</v>
      </c>
      <c r="JS2" s="134"/>
    </row>
    <row r="3" spans="1:279" s="121" customFormat="1" ht="31.5" customHeight="1" x14ac:dyDescent="0.4">
      <c r="A3" s="431"/>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28" t="s">
        <v>295</v>
      </c>
      <c r="AI3" s="121" t="s">
        <v>273</v>
      </c>
      <c r="AS3" s="139" t="s">
        <v>296</v>
      </c>
      <c r="AW3" s="123"/>
      <c r="AX3" s="139" t="s">
        <v>297</v>
      </c>
      <c r="BE3" s="123"/>
      <c r="BF3" s="140" t="s">
        <v>298</v>
      </c>
      <c r="BG3" s="141"/>
      <c r="BH3" s="141"/>
      <c r="BI3" s="125"/>
      <c r="BL3" s="125"/>
      <c r="BO3" s="125"/>
      <c r="BS3" s="125"/>
      <c r="BW3" s="125"/>
      <c r="CC3" s="125"/>
      <c r="CF3" s="125"/>
      <c r="CI3" s="125"/>
      <c r="CL3" s="125"/>
      <c r="CP3" s="125"/>
      <c r="CT3" s="125"/>
      <c r="DB3" s="142"/>
      <c r="DE3" s="125"/>
      <c r="DH3" s="125"/>
      <c r="DK3" s="125"/>
      <c r="DN3" s="125"/>
      <c r="DQ3" s="125"/>
      <c r="DU3" s="125"/>
      <c r="DY3" s="139" t="s">
        <v>299</v>
      </c>
      <c r="DZ3" s="143"/>
      <c r="EA3" s="221" t="s">
        <v>273</v>
      </c>
      <c r="EM3" s="143"/>
      <c r="EN3" s="143"/>
      <c r="EO3" s="139" t="s">
        <v>299</v>
      </c>
      <c r="EP3" s="143"/>
      <c r="EQ3" s="221" t="s">
        <v>273</v>
      </c>
      <c r="EW3" s="143"/>
      <c r="EX3" s="144"/>
      <c r="EY3" s="128" t="s">
        <v>299</v>
      </c>
      <c r="EZ3" s="143"/>
      <c r="FA3" s="221" t="s">
        <v>273</v>
      </c>
      <c r="FE3" s="143"/>
      <c r="FF3" s="144"/>
      <c r="FG3" s="128" t="s">
        <v>299</v>
      </c>
      <c r="FH3" s="143"/>
      <c r="FI3" s="221" t="s">
        <v>273</v>
      </c>
      <c r="FM3" s="143"/>
      <c r="FN3" s="144"/>
      <c r="FO3" s="432" t="s">
        <v>300</v>
      </c>
      <c r="FP3" s="432"/>
      <c r="FQ3" s="432"/>
      <c r="FR3" s="432"/>
      <c r="FS3" s="432"/>
      <c r="FT3" s="139" t="s">
        <v>301</v>
      </c>
      <c r="FU3" s="143"/>
      <c r="FV3" s="143"/>
      <c r="FW3" s="143"/>
      <c r="FY3" s="143"/>
      <c r="FZ3" s="143"/>
      <c r="GA3" s="143"/>
      <c r="GB3" s="143"/>
      <c r="GC3" s="143"/>
      <c r="GD3" s="123"/>
      <c r="GE3" s="139" t="s">
        <v>302</v>
      </c>
      <c r="GJ3" s="126" t="s">
        <v>303</v>
      </c>
      <c r="GT3" s="145" t="s">
        <v>304</v>
      </c>
      <c r="GU3" s="146"/>
      <c r="GV3" s="146"/>
      <c r="GY3" s="147"/>
      <c r="GZ3" s="147"/>
      <c r="HA3" s="147"/>
      <c r="HB3" s="147"/>
      <c r="HC3" s="143"/>
      <c r="HE3" s="143"/>
      <c r="HF3" s="144"/>
      <c r="HG3" s="148" t="s">
        <v>305</v>
      </c>
      <c r="HH3" s="149"/>
      <c r="HI3" s="149"/>
      <c r="HJ3" s="149"/>
      <c r="HK3" s="149"/>
      <c r="HL3" s="136"/>
      <c r="HQ3" s="150" t="s">
        <v>306</v>
      </c>
      <c r="HR3" s="150"/>
      <c r="HW3"/>
      <c r="HX3"/>
      <c r="HY3" s="126" t="s">
        <v>307</v>
      </c>
      <c r="IB3" s="123"/>
      <c r="IC3" s="151" t="s">
        <v>308</v>
      </c>
      <c r="IL3" s="433" t="s">
        <v>309</v>
      </c>
      <c r="IM3" s="434"/>
      <c r="IN3" s="139" t="s">
        <v>310</v>
      </c>
      <c r="IT3" s="123"/>
      <c r="IU3" s="139" t="s">
        <v>311</v>
      </c>
      <c r="JD3" s="139" t="s">
        <v>312</v>
      </c>
      <c r="JJ3" s="139" t="s">
        <v>313</v>
      </c>
      <c r="JN3" s="125"/>
      <c r="JQ3" s="123"/>
      <c r="JR3" s="237"/>
      <c r="JS3" s="123"/>
    </row>
    <row r="4" spans="1:279" s="121" customFormat="1" ht="12.75" customHeight="1" x14ac:dyDescent="0.4">
      <c r="A4" s="431"/>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435" t="s">
        <v>314</v>
      </c>
      <c r="AD4" s="381" t="s">
        <v>315</v>
      </c>
      <c r="AE4" s="354" t="s">
        <v>316</v>
      </c>
      <c r="AF4" s="354" t="s">
        <v>317</v>
      </c>
      <c r="AG4" s="381" t="s">
        <v>318</v>
      </c>
      <c r="AH4" s="381" t="s">
        <v>319</v>
      </c>
      <c r="AI4" s="354" t="s">
        <v>320</v>
      </c>
      <c r="AJ4" s="381" t="s">
        <v>502</v>
      </c>
      <c r="AK4" s="354" t="s">
        <v>39</v>
      </c>
      <c r="AL4" s="383" t="s">
        <v>321</v>
      </c>
      <c r="AM4" s="354" t="s">
        <v>322</v>
      </c>
      <c r="AN4" s="354" t="s">
        <v>323</v>
      </c>
      <c r="AO4" s="354" t="s">
        <v>324</v>
      </c>
      <c r="AP4" s="354" t="s">
        <v>501</v>
      </c>
      <c r="AQ4" s="354" t="s">
        <v>96</v>
      </c>
      <c r="AR4" s="379" t="s">
        <v>472</v>
      </c>
      <c r="AS4" s="377" t="s">
        <v>325</v>
      </c>
      <c r="AT4" s="360" t="s">
        <v>46</v>
      </c>
      <c r="AU4" s="354" t="s">
        <v>47</v>
      </c>
      <c r="AV4" s="354" t="s">
        <v>326</v>
      </c>
      <c r="AW4" s="375" t="s">
        <v>472</v>
      </c>
      <c r="AX4" s="409" t="s">
        <v>325</v>
      </c>
      <c r="AY4" s="364" t="s">
        <v>327</v>
      </c>
      <c r="AZ4" s="362" t="s">
        <v>328</v>
      </c>
      <c r="BA4" s="362" t="s">
        <v>329</v>
      </c>
      <c r="BB4" s="364" t="s">
        <v>330</v>
      </c>
      <c r="BC4" s="362" t="s">
        <v>331</v>
      </c>
      <c r="BD4" s="362" t="s">
        <v>96</v>
      </c>
      <c r="BE4" s="368" t="s">
        <v>472</v>
      </c>
      <c r="BF4" s="142" t="s">
        <v>58</v>
      </c>
      <c r="BI4" s="125"/>
      <c r="BL4" s="125"/>
      <c r="BO4" s="142" t="s">
        <v>332</v>
      </c>
      <c r="BS4" s="125"/>
      <c r="BW4" s="125"/>
      <c r="CC4" s="142" t="s">
        <v>58</v>
      </c>
      <c r="CF4" s="125"/>
      <c r="CI4" s="125"/>
      <c r="CL4" s="142" t="s">
        <v>332</v>
      </c>
      <c r="CP4" s="125"/>
      <c r="CT4" s="125"/>
      <c r="DA4" s="123"/>
      <c r="DB4" s="139" t="s">
        <v>333</v>
      </c>
      <c r="DE4" s="125"/>
      <c r="DH4" s="125"/>
      <c r="DK4" s="125"/>
      <c r="DN4" s="125"/>
      <c r="DQ4" s="128" t="s">
        <v>332</v>
      </c>
      <c r="DU4" s="125"/>
      <c r="DY4" s="222"/>
      <c r="EN4" s="123"/>
      <c r="EO4" s="225"/>
      <c r="EX4" s="123"/>
      <c r="EY4" s="225"/>
      <c r="FF4" s="123"/>
      <c r="FG4" s="225"/>
      <c r="FN4" s="123"/>
      <c r="FO4" s="153"/>
      <c r="FP4" s="154"/>
      <c r="FQ4" s="154"/>
      <c r="FR4" s="154"/>
      <c r="FS4" s="154"/>
      <c r="FT4" s="155"/>
      <c r="FU4" s="154"/>
      <c r="FV4" s="154"/>
      <c r="FW4" s="154"/>
      <c r="FX4" s="154"/>
      <c r="FY4" s="154"/>
      <c r="FZ4" s="154"/>
      <c r="GA4" s="154"/>
      <c r="GB4" s="154"/>
      <c r="GC4" s="154"/>
      <c r="GD4" s="156"/>
      <c r="GE4" s="377" t="s">
        <v>325</v>
      </c>
      <c r="GF4" s="360" t="s">
        <v>46</v>
      </c>
      <c r="GG4" s="360" t="s">
        <v>47</v>
      </c>
      <c r="GH4" s="360" t="s">
        <v>483</v>
      </c>
      <c r="GI4" s="375" t="s">
        <v>472</v>
      </c>
      <c r="GJ4" s="333" t="s">
        <v>23</v>
      </c>
      <c r="GK4" s="329" t="s">
        <v>334</v>
      </c>
      <c r="GL4" s="329" t="s">
        <v>335</v>
      </c>
      <c r="GM4" s="366" t="s">
        <v>336</v>
      </c>
      <c r="GN4" s="366" t="s">
        <v>337</v>
      </c>
      <c r="GO4" s="329" t="s">
        <v>338</v>
      </c>
      <c r="GP4" s="329" t="s">
        <v>339</v>
      </c>
      <c r="GQ4" s="329" t="s">
        <v>472</v>
      </c>
      <c r="GR4" s="331" t="s">
        <v>11</v>
      </c>
      <c r="GS4" s="339" t="s">
        <v>473</v>
      </c>
      <c r="GT4" s="333" t="s">
        <v>23</v>
      </c>
      <c r="GU4" s="335" t="s">
        <v>340</v>
      </c>
      <c r="GV4" s="358" t="s">
        <v>476</v>
      </c>
      <c r="GW4" s="338" t="s">
        <v>341</v>
      </c>
      <c r="GX4" s="338" t="s">
        <v>342</v>
      </c>
      <c r="GY4" s="338" t="s">
        <v>343</v>
      </c>
      <c r="GZ4" s="356" t="s">
        <v>344</v>
      </c>
      <c r="HA4" s="349" t="s">
        <v>345</v>
      </c>
      <c r="HB4" s="338" t="s">
        <v>346</v>
      </c>
      <c r="HC4" s="349" t="s">
        <v>347</v>
      </c>
      <c r="HD4" s="338" t="s">
        <v>348</v>
      </c>
      <c r="HE4" s="385" t="s">
        <v>349</v>
      </c>
      <c r="HF4" s="339" t="s">
        <v>473</v>
      </c>
      <c r="HG4" s="126" t="s">
        <v>350</v>
      </c>
      <c r="HL4" s="230" t="s">
        <v>351</v>
      </c>
      <c r="HW4" s="215"/>
      <c r="HX4" s="232"/>
      <c r="HY4" s="125"/>
      <c r="IB4" s="123"/>
      <c r="IC4" s="125"/>
      <c r="IL4" s="157"/>
      <c r="IM4" s="158"/>
      <c r="IN4" s="409" t="s">
        <v>325</v>
      </c>
      <c r="IO4" s="364" t="s">
        <v>352</v>
      </c>
      <c r="IP4" s="362" t="s">
        <v>353</v>
      </c>
      <c r="IQ4" s="362" t="s">
        <v>354</v>
      </c>
      <c r="IR4" s="364" t="s">
        <v>355</v>
      </c>
      <c r="IS4" s="362" t="s">
        <v>356</v>
      </c>
      <c r="IT4" s="368" t="s">
        <v>480</v>
      </c>
      <c r="IU4" s="409" t="s">
        <v>325</v>
      </c>
      <c r="IV4" s="364" t="s">
        <v>357</v>
      </c>
      <c r="IW4" s="362" t="s">
        <v>358</v>
      </c>
      <c r="IX4" s="362" t="s">
        <v>359</v>
      </c>
      <c r="IY4" s="364" t="s">
        <v>481</v>
      </c>
      <c r="IZ4" s="362" t="s">
        <v>360</v>
      </c>
      <c r="JA4" s="362" t="s">
        <v>361</v>
      </c>
      <c r="JB4" s="362" t="s">
        <v>96</v>
      </c>
      <c r="JC4" s="362" t="s">
        <v>472</v>
      </c>
      <c r="JD4" s="409" t="s">
        <v>325</v>
      </c>
      <c r="JE4" s="364" t="s">
        <v>362</v>
      </c>
      <c r="JF4" s="362" t="s">
        <v>363</v>
      </c>
      <c r="JG4" s="362" t="s">
        <v>364</v>
      </c>
      <c r="JH4" s="362" t="s">
        <v>96</v>
      </c>
      <c r="JI4" s="411" t="s">
        <v>472</v>
      </c>
      <c r="JJ4" s="409" t="s">
        <v>325</v>
      </c>
      <c r="JK4" s="364" t="s">
        <v>365</v>
      </c>
      <c r="JL4" s="405" t="s">
        <v>11</v>
      </c>
      <c r="JM4" s="368" t="s">
        <v>472</v>
      </c>
      <c r="JN4" s="407" t="s">
        <v>23</v>
      </c>
      <c r="JO4" s="362" t="s">
        <v>366</v>
      </c>
      <c r="JP4" s="364" t="s">
        <v>11</v>
      </c>
      <c r="JQ4" s="368" t="s">
        <v>472</v>
      </c>
      <c r="JR4" s="409" t="s">
        <v>325</v>
      </c>
      <c r="JS4" s="452" t="s">
        <v>485</v>
      </c>
    </row>
    <row r="5" spans="1:279" s="121" customFormat="1" ht="31.5" customHeight="1" x14ac:dyDescent="0.4">
      <c r="A5" s="431"/>
      <c r="B5" s="441" t="s">
        <v>367</v>
      </c>
      <c r="C5" s="442"/>
      <c r="D5" s="442"/>
      <c r="E5" s="442"/>
      <c r="F5" s="442"/>
      <c r="G5" s="442"/>
      <c r="H5" s="442"/>
      <c r="I5" s="442"/>
      <c r="J5" s="443"/>
      <c r="K5" s="119" t="s">
        <v>368</v>
      </c>
      <c r="L5" s="119"/>
      <c r="M5" s="119"/>
      <c r="N5" s="119"/>
      <c r="O5" s="119"/>
      <c r="P5" s="119"/>
      <c r="Q5" s="119"/>
      <c r="R5" s="119"/>
      <c r="S5" s="119"/>
      <c r="T5" s="118" t="s">
        <v>369</v>
      </c>
      <c r="U5" s="119"/>
      <c r="V5" s="119"/>
      <c r="W5" s="119"/>
      <c r="X5" s="119"/>
      <c r="Y5" s="119"/>
      <c r="Z5" s="119"/>
      <c r="AA5" s="119"/>
      <c r="AB5" s="129"/>
      <c r="AC5" s="435"/>
      <c r="AD5" s="381"/>
      <c r="AE5" s="354"/>
      <c r="AF5" s="354"/>
      <c r="AG5" s="381"/>
      <c r="AH5" s="381"/>
      <c r="AI5" s="354"/>
      <c r="AJ5" s="381"/>
      <c r="AK5" s="354"/>
      <c r="AL5" s="383"/>
      <c r="AM5" s="354"/>
      <c r="AN5" s="354"/>
      <c r="AO5" s="354"/>
      <c r="AP5" s="354"/>
      <c r="AQ5" s="354"/>
      <c r="AR5" s="379"/>
      <c r="AS5" s="377"/>
      <c r="AT5" s="360"/>
      <c r="AU5" s="354"/>
      <c r="AV5" s="354"/>
      <c r="AW5" s="375"/>
      <c r="AX5" s="409"/>
      <c r="AY5" s="364"/>
      <c r="AZ5" s="362"/>
      <c r="BA5" s="362"/>
      <c r="BB5" s="364"/>
      <c r="BC5" s="362"/>
      <c r="BD5" s="362"/>
      <c r="BE5" s="368"/>
      <c r="BF5" s="444" t="s">
        <v>370</v>
      </c>
      <c r="BG5" s="444"/>
      <c r="BH5" s="444"/>
      <c r="BI5" s="445" t="s">
        <v>371</v>
      </c>
      <c r="BJ5" s="444"/>
      <c r="BK5" s="446"/>
      <c r="BL5" s="447" t="s">
        <v>372</v>
      </c>
      <c r="BM5" s="448"/>
      <c r="BN5" s="449"/>
      <c r="BO5" s="152" t="s">
        <v>373</v>
      </c>
      <c r="BR5" s="123"/>
      <c r="BS5" s="159" t="s">
        <v>374</v>
      </c>
      <c r="BW5" s="160" t="s">
        <v>375</v>
      </c>
      <c r="CB5" s="123"/>
      <c r="CC5" s="450" t="s">
        <v>370</v>
      </c>
      <c r="CD5" s="444"/>
      <c r="CE5" s="444"/>
      <c r="CF5" s="451" t="s">
        <v>376</v>
      </c>
      <c r="CG5" s="444"/>
      <c r="CH5" s="446"/>
      <c r="CI5" s="453" t="s">
        <v>377</v>
      </c>
      <c r="CJ5" s="444"/>
      <c r="CK5" s="444"/>
      <c r="CL5" s="152" t="s">
        <v>378</v>
      </c>
      <c r="CO5" s="123"/>
      <c r="CP5" s="142" t="s">
        <v>379</v>
      </c>
      <c r="CT5" s="161" t="s">
        <v>380</v>
      </c>
      <c r="CU5" s="162"/>
      <c r="DA5" s="123"/>
      <c r="DB5" s="451" t="s">
        <v>381</v>
      </c>
      <c r="DC5" s="444"/>
      <c r="DD5" s="446"/>
      <c r="DE5" s="453" t="s">
        <v>382</v>
      </c>
      <c r="DF5" s="444"/>
      <c r="DG5" s="444"/>
      <c r="DH5" s="451" t="s">
        <v>383</v>
      </c>
      <c r="DI5" s="444"/>
      <c r="DJ5" s="446"/>
      <c r="DK5" s="453" t="s">
        <v>384</v>
      </c>
      <c r="DL5" s="444"/>
      <c r="DM5" s="444"/>
      <c r="DN5" s="451" t="s">
        <v>385</v>
      </c>
      <c r="DO5" s="444"/>
      <c r="DP5" s="446"/>
      <c r="DQ5" s="142" t="s">
        <v>386</v>
      </c>
      <c r="DU5" s="152" t="s">
        <v>387</v>
      </c>
      <c r="DY5" s="454" t="s">
        <v>388</v>
      </c>
      <c r="DZ5" s="455"/>
      <c r="EA5" s="455"/>
      <c r="EB5" s="455"/>
      <c r="EC5" s="455"/>
      <c r="ED5" s="455"/>
      <c r="EE5" s="455"/>
      <c r="EF5" s="455"/>
      <c r="EG5" s="455"/>
      <c r="EH5" s="455"/>
      <c r="EI5" s="455"/>
      <c r="EJ5" s="455"/>
      <c r="EK5" s="455"/>
      <c r="EL5" s="455"/>
      <c r="EM5" s="455"/>
      <c r="EN5" s="198"/>
      <c r="EO5" s="127"/>
      <c r="EP5" s="127"/>
      <c r="EQ5" s="127"/>
      <c r="ER5" s="127"/>
      <c r="ES5" s="127"/>
      <c r="ET5" s="127"/>
      <c r="EU5" s="127"/>
      <c r="EV5" s="127"/>
      <c r="EW5" s="127"/>
      <c r="EX5" s="198"/>
      <c r="EY5" s="127"/>
      <c r="EZ5" s="127"/>
      <c r="FA5" s="127"/>
      <c r="FB5" s="127"/>
      <c r="FC5" s="127"/>
      <c r="FD5" s="127"/>
      <c r="FE5" s="127"/>
      <c r="FF5" s="198"/>
      <c r="FG5" s="127"/>
      <c r="FH5" s="127"/>
      <c r="FI5" s="127"/>
      <c r="FJ5" s="127"/>
      <c r="FK5" s="127"/>
      <c r="FL5" s="127"/>
      <c r="FM5" s="127"/>
      <c r="FN5" s="198"/>
      <c r="FO5" s="212"/>
      <c r="FP5" s="163"/>
      <c r="FQ5" s="163"/>
      <c r="FR5" s="164"/>
      <c r="FS5" s="165"/>
      <c r="FT5" s="456" t="s">
        <v>23</v>
      </c>
      <c r="FU5" s="341" t="s">
        <v>389</v>
      </c>
      <c r="FV5" s="341" t="s">
        <v>390</v>
      </c>
      <c r="FW5" s="341" t="s">
        <v>391</v>
      </c>
      <c r="FX5" s="341" t="s">
        <v>392</v>
      </c>
      <c r="FY5" s="341" t="s">
        <v>474</v>
      </c>
      <c r="FZ5" s="341" t="s">
        <v>393</v>
      </c>
      <c r="GA5" s="341" t="s">
        <v>507</v>
      </c>
      <c r="GB5" s="341" t="s">
        <v>475</v>
      </c>
      <c r="GC5" s="341" t="s">
        <v>394</v>
      </c>
      <c r="GD5" s="388" t="s">
        <v>348</v>
      </c>
      <c r="GE5" s="377"/>
      <c r="GF5" s="360"/>
      <c r="GG5" s="360"/>
      <c r="GH5" s="360"/>
      <c r="GI5" s="375"/>
      <c r="GJ5" s="333"/>
      <c r="GK5" s="329"/>
      <c r="GL5" s="329"/>
      <c r="GM5" s="366"/>
      <c r="GN5" s="366"/>
      <c r="GO5" s="329"/>
      <c r="GP5" s="329"/>
      <c r="GQ5" s="329"/>
      <c r="GR5" s="331"/>
      <c r="GS5" s="339"/>
      <c r="GT5" s="333"/>
      <c r="GU5" s="336"/>
      <c r="GV5" s="358"/>
      <c r="GW5" s="324"/>
      <c r="GX5" s="324"/>
      <c r="GY5" s="324"/>
      <c r="GZ5" s="356"/>
      <c r="HA5" s="327"/>
      <c r="HB5" s="324"/>
      <c r="HC5" s="327"/>
      <c r="HD5" s="324"/>
      <c r="HE5" s="386"/>
      <c r="HF5" s="339"/>
      <c r="HG5" s="458" t="s">
        <v>23</v>
      </c>
      <c r="HH5" s="323" t="s">
        <v>395</v>
      </c>
      <c r="HI5" s="326" t="s">
        <v>396</v>
      </c>
      <c r="HJ5" s="323" t="s">
        <v>397</v>
      </c>
      <c r="HK5" s="343" t="s">
        <v>398</v>
      </c>
      <c r="HL5" s="346" t="s">
        <v>23</v>
      </c>
      <c r="HM5" s="349" t="s">
        <v>399</v>
      </c>
      <c r="HN5" s="338" t="s">
        <v>400</v>
      </c>
      <c r="HO5" s="349" t="s">
        <v>401</v>
      </c>
      <c r="HP5" s="338" t="s">
        <v>402</v>
      </c>
      <c r="HQ5" s="338" t="s">
        <v>403</v>
      </c>
      <c r="HR5" s="356" t="s">
        <v>477</v>
      </c>
      <c r="HS5" s="349" t="s">
        <v>478</v>
      </c>
      <c r="HT5" s="338" t="s">
        <v>404</v>
      </c>
      <c r="HU5" s="338" t="s">
        <v>405</v>
      </c>
      <c r="HV5" s="356" t="s">
        <v>472</v>
      </c>
      <c r="HW5" s="396" t="s">
        <v>11</v>
      </c>
      <c r="HX5" s="399" t="s">
        <v>472</v>
      </c>
      <c r="HY5" s="403" t="s">
        <v>325</v>
      </c>
      <c r="HZ5" s="105">
        <v>1</v>
      </c>
      <c r="IA5" s="241"/>
      <c r="IB5" s="166">
        <v>2</v>
      </c>
      <c r="IC5" s="437" t="s">
        <v>23</v>
      </c>
      <c r="ID5" s="401" t="s">
        <v>408</v>
      </c>
      <c r="IE5" s="401" t="s">
        <v>479</v>
      </c>
      <c r="IF5" s="413" t="s">
        <v>409</v>
      </c>
      <c r="IG5" s="413" t="s">
        <v>410</v>
      </c>
      <c r="IH5" s="401" t="s">
        <v>411</v>
      </c>
      <c r="II5" s="416" t="s">
        <v>412</v>
      </c>
      <c r="IJ5" s="401" t="s">
        <v>11</v>
      </c>
      <c r="IK5" s="401" t="s">
        <v>473</v>
      </c>
      <c r="IL5" s="417" t="s">
        <v>413</v>
      </c>
      <c r="IM5" s="419" t="s">
        <v>414</v>
      </c>
      <c r="IN5" s="409"/>
      <c r="IO5" s="364"/>
      <c r="IP5" s="362"/>
      <c r="IQ5" s="362"/>
      <c r="IR5" s="364"/>
      <c r="IS5" s="362"/>
      <c r="IT5" s="368"/>
      <c r="IU5" s="409"/>
      <c r="IV5" s="364"/>
      <c r="IW5" s="362"/>
      <c r="IX5" s="362"/>
      <c r="IY5" s="364"/>
      <c r="IZ5" s="362"/>
      <c r="JA5" s="362"/>
      <c r="JB5" s="362"/>
      <c r="JC5" s="362"/>
      <c r="JD5" s="409"/>
      <c r="JE5" s="364"/>
      <c r="JF5" s="362"/>
      <c r="JG5" s="362"/>
      <c r="JH5" s="362"/>
      <c r="JI5" s="411"/>
      <c r="JJ5" s="409"/>
      <c r="JK5" s="364"/>
      <c r="JL5" s="405"/>
      <c r="JM5" s="368"/>
      <c r="JN5" s="407"/>
      <c r="JO5" s="362"/>
      <c r="JP5" s="364"/>
      <c r="JQ5" s="368"/>
      <c r="JR5" s="409"/>
      <c r="JS5" s="452"/>
    </row>
    <row r="6" spans="1:279" s="105" customFormat="1" ht="13.5" customHeight="1" x14ac:dyDescent="0.4">
      <c r="A6" s="431"/>
      <c r="B6" s="167" t="s">
        <v>415</v>
      </c>
      <c r="C6" s="168"/>
      <c r="D6" s="168"/>
      <c r="E6" s="169" t="s">
        <v>416</v>
      </c>
      <c r="F6" s="170"/>
      <c r="G6" s="171"/>
      <c r="H6" s="170" t="s">
        <v>417</v>
      </c>
      <c r="I6" s="170"/>
      <c r="J6" s="172"/>
      <c r="K6" s="168" t="s">
        <v>415</v>
      </c>
      <c r="L6" s="170"/>
      <c r="M6" s="170"/>
      <c r="N6" s="169" t="s">
        <v>416</v>
      </c>
      <c r="O6" s="170"/>
      <c r="P6" s="171"/>
      <c r="Q6" s="170" t="s">
        <v>417</v>
      </c>
      <c r="R6" s="170"/>
      <c r="S6" s="170"/>
      <c r="T6" s="167" t="s">
        <v>415</v>
      </c>
      <c r="U6" s="170"/>
      <c r="V6" s="170"/>
      <c r="W6" s="169" t="s">
        <v>416</v>
      </c>
      <c r="X6" s="170"/>
      <c r="Y6" s="171"/>
      <c r="Z6" s="170" t="s">
        <v>417</v>
      </c>
      <c r="AA6" s="170"/>
      <c r="AB6" s="172"/>
      <c r="AC6" s="435"/>
      <c r="AD6" s="381"/>
      <c r="AE6" s="354"/>
      <c r="AF6" s="354"/>
      <c r="AG6" s="381"/>
      <c r="AH6" s="381"/>
      <c r="AI6" s="354"/>
      <c r="AJ6" s="381"/>
      <c r="AK6" s="354"/>
      <c r="AL6" s="383"/>
      <c r="AM6" s="354"/>
      <c r="AN6" s="354"/>
      <c r="AO6" s="354"/>
      <c r="AP6" s="354"/>
      <c r="AQ6" s="354"/>
      <c r="AR6" s="379"/>
      <c r="AS6" s="377"/>
      <c r="AT6" s="360"/>
      <c r="AU6" s="354"/>
      <c r="AV6" s="354"/>
      <c r="AW6" s="375"/>
      <c r="AX6" s="409"/>
      <c r="AY6" s="364"/>
      <c r="AZ6" s="362"/>
      <c r="BA6" s="362"/>
      <c r="BB6" s="364"/>
      <c r="BC6" s="362"/>
      <c r="BD6" s="362"/>
      <c r="BE6" s="368"/>
      <c r="BF6" s="427" t="s">
        <v>418</v>
      </c>
      <c r="BG6" s="390" t="s">
        <v>419</v>
      </c>
      <c r="BH6" s="315" t="s">
        <v>420</v>
      </c>
      <c r="BI6" s="392" t="s">
        <v>418</v>
      </c>
      <c r="BJ6" s="390" t="s">
        <v>419</v>
      </c>
      <c r="BK6" s="394" t="s">
        <v>420</v>
      </c>
      <c r="BL6" s="392" t="s">
        <v>418</v>
      </c>
      <c r="BM6" s="390" t="s">
        <v>421</v>
      </c>
      <c r="BN6" s="315" t="s">
        <v>422</v>
      </c>
      <c r="BO6" s="392" t="s">
        <v>418</v>
      </c>
      <c r="BP6" s="360" t="s">
        <v>199</v>
      </c>
      <c r="BQ6" s="360" t="s">
        <v>200</v>
      </c>
      <c r="BR6" s="375" t="s">
        <v>68</v>
      </c>
      <c r="BS6" s="392" t="s">
        <v>418</v>
      </c>
      <c r="BT6" s="360" t="s">
        <v>406</v>
      </c>
      <c r="BU6" s="360" t="s">
        <v>423</v>
      </c>
      <c r="BV6" s="371" t="s">
        <v>407</v>
      </c>
      <c r="BW6" s="373" t="s">
        <v>418</v>
      </c>
      <c r="BX6" s="173">
        <v>0.2</v>
      </c>
      <c r="BY6" s="360" t="s">
        <v>424</v>
      </c>
      <c r="BZ6" s="360" t="s">
        <v>425</v>
      </c>
      <c r="CA6" s="360" t="s">
        <v>426</v>
      </c>
      <c r="CB6" s="375" t="s">
        <v>427</v>
      </c>
      <c r="CC6" s="373" t="s">
        <v>418</v>
      </c>
      <c r="CD6" s="390" t="s">
        <v>419</v>
      </c>
      <c r="CE6" s="315" t="s">
        <v>420</v>
      </c>
      <c r="CF6" s="373" t="s">
        <v>418</v>
      </c>
      <c r="CG6" s="390" t="s">
        <v>419</v>
      </c>
      <c r="CH6" s="394" t="s">
        <v>420</v>
      </c>
      <c r="CI6" s="373" t="s">
        <v>418</v>
      </c>
      <c r="CJ6" s="390" t="s">
        <v>419</v>
      </c>
      <c r="CK6" s="315" t="s">
        <v>420</v>
      </c>
      <c r="CL6" s="373" t="s">
        <v>418</v>
      </c>
      <c r="CM6" s="360" t="s">
        <v>199</v>
      </c>
      <c r="CN6" s="360" t="s">
        <v>200</v>
      </c>
      <c r="CO6" s="375" t="s">
        <v>423</v>
      </c>
      <c r="CP6" s="373" t="s">
        <v>418</v>
      </c>
      <c r="CQ6" s="360" t="s">
        <v>202</v>
      </c>
      <c r="CR6" s="360" t="s">
        <v>423</v>
      </c>
      <c r="CS6" s="371" t="s">
        <v>428</v>
      </c>
      <c r="CT6" s="421" t="s">
        <v>418</v>
      </c>
      <c r="CU6" s="174">
        <v>0.05</v>
      </c>
      <c r="CV6" s="423" t="s">
        <v>429</v>
      </c>
      <c r="CW6" s="423" t="s">
        <v>430</v>
      </c>
      <c r="CX6" s="423" t="s">
        <v>431</v>
      </c>
      <c r="CY6" s="423" t="s">
        <v>432</v>
      </c>
      <c r="CZ6" s="423" t="s">
        <v>433</v>
      </c>
      <c r="DA6" s="425" t="s">
        <v>434</v>
      </c>
      <c r="DB6" s="373" t="s">
        <v>418</v>
      </c>
      <c r="DC6" s="390" t="s">
        <v>435</v>
      </c>
      <c r="DD6" s="394" t="s">
        <v>436</v>
      </c>
      <c r="DE6" s="392" t="s">
        <v>418</v>
      </c>
      <c r="DF6" s="390" t="s">
        <v>435</v>
      </c>
      <c r="DG6" s="315" t="s">
        <v>436</v>
      </c>
      <c r="DH6" s="392" t="s">
        <v>418</v>
      </c>
      <c r="DI6" s="390" t="s">
        <v>205</v>
      </c>
      <c r="DJ6" s="394" t="s">
        <v>206</v>
      </c>
      <c r="DK6" s="392" t="s">
        <v>418</v>
      </c>
      <c r="DL6" s="390" t="s">
        <v>419</v>
      </c>
      <c r="DM6" s="394" t="s">
        <v>420</v>
      </c>
      <c r="DN6" s="427" t="s">
        <v>418</v>
      </c>
      <c r="DO6" s="390" t="s">
        <v>419</v>
      </c>
      <c r="DP6" s="394" t="s">
        <v>420</v>
      </c>
      <c r="DQ6" s="392" t="s">
        <v>418</v>
      </c>
      <c r="DR6" s="360" t="s">
        <v>437</v>
      </c>
      <c r="DS6" s="360" t="s">
        <v>438</v>
      </c>
      <c r="DT6" s="371" t="s">
        <v>423</v>
      </c>
      <c r="DU6" s="392" t="s">
        <v>418</v>
      </c>
      <c r="DV6" s="360" t="s">
        <v>439</v>
      </c>
      <c r="DW6" s="360" t="s">
        <v>440</v>
      </c>
      <c r="DX6" s="375" t="s">
        <v>423</v>
      </c>
      <c r="DY6" s="392" t="s">
        <v>418</v>
      </c>
      <c r="DZ6" s="319" t="s">
        <v>441</v>
      </c>
      <c r="EA6" s="319" t="s">
        <v>442</v>
      </c>
      <c r="EB6" s="317" t="s">
        <v>443</v>
      </c>
      <c r="EC6" s="317" t="s">
        <v>444</v>
      </c>
      <c r="ED6" s="317" t="s">
        <v>445</v>
      </c>
      <c r="EE6" s="317" t="s">
        <v>446</v>
      </c>
      <c r="EF6" s="317" t="s">
        <v>447</v>
      </c>
      <c r="EG6" s="317" t="s">
        <v>448</v>
      </c>
      <c r="EH6" s="317" t="s">
        <v>449</v>
      </c>
      <c r="EI6" s="317" t="s">
        <v>450</v>
      </c>
      <c r="EJ6" s="317" t="s">
        <v>451</v>
      </c>
      <c r="EK6" s="317" t="s">
        <v>452</v>
      </c>
      <c r="EL6" s="317" t="s">
        <v>505</v>
      </c>
      <c r="EM6" s="429" t="s">
        <v>11</v>
      </c>
      <c r="EN6" s="199"/>
      <c r="EO6" s="427" t="s">
        <v>418</v>
      </c>
      <c r="EP6" s="319" t="s">
        <v>442</v>
      </c>
      <c r="EQ6" s="319" t="s">
        <v>453</v>
      </c>
      <c r="ER6" s="317" t="s">
        <v>223</v>
      </c>
      <c r="ES6" s="317" t="s">
        <v>454</v>
      </c>
      <c r="ET6" s="317" t="s">
        <v>455</v>
      </c>
      <c r="EU6" s="317" t="s">
        <v>456</v>
      </c>
      <c r="EV6" s="317" t="s">
        <v>457</v>
      </c>
      <c r="EW6" s="439" t="s">
        <v>11</v>
      </c>
      <c r="EX6" s="321" t="s">
        <v>472</v>
      </c>
      <c r="EY6" s="427" t="s">
        <v>418</v>
      </c>
      <c r="EZ6" s="319" t="s">
        <v>441</v>
      </c>
      <c r="FA6" s="319" t="s">
        <v>442</v>
      </c>
      <c r="FB6" s="317" t="s">
        <v>229</v>
      </c>
      <c r="FC6" s="317" t="s">
        <v>458</v>
      </c>
      <c r="FD6" s="317" t="s">
        <v>459</v>
      </c>
      <c r="FE6" s="439" t="s">
        <v>11</v>
      </c>
      <c r="FF6" s="321" t="s">
        <v>472</v>
      </c>
      <c r="FG6" s="427" t="s">
        <v>418</v>
      </c>
      <c r="FH6" s="319" t="s">
        <v>460</v>
      </c>
      <c r="FI6" s="319" t="s">
        <v>461</v>
      </c>
      <c r="FJ6" s="317" t="s">
        <v>235</v>
      </c>
      <c r="FK6" s="317" t="s">
        <v>462</v>
      </c>
      <c r="FL6" s="317" t="s">
        <v>463</v>
      </c>
      <c r="FM6" s="429" t="s">
        <v>11</v>
      </c>
      <c r="FN6" s="321" t="s">
        <v>472</v>
      </c>
      <c r="FO6" s="460" t="s">
        <v>418</v>
      </c>
      <c r="FP6" s="362" t="s">
        <v>464</v>
      </c>
      <c r="FQ6" s="405" t="s">
        <v>465</v>
      </c>
      <c r="FR6" s="362" t="s">
        <v>466</v>
      </c>
      <c r="FS6" s="405" t="s">
        <v>467</v>
      </c>
      <c r="FT6" s="456"/>
      <c r="FU6" s="341"/>
      <c r="FV6" s="341"/>
      <c r="FW6" s="341"/>
      <c r="FX6" s="341"/>
      <c r="FY6" s="341"/>
      <c r="FZ6" s="341"/>
      <c r="GA6" s="341"/>
      <c r="GB6" s="341"/>
      <c r="GC6" s="341"/>
      <c r="GD6" s="388"/>
      <c r="GE6" s="377"/>
      <c r="GF6" s="361"/>
      <c r="GG6" s="361"/>
      <c r="GH6" s="360"/>
      <c r="GI6" s="375"/>
      <c r="GJ6" s="333"/>
      <c r="GK6" s="329"/>
      <c r="GL6" s="329"/>
      <c r="GM6" s="366"/>
      <c r="GN6" s="366"/>
      <c r="GO6" s="329"/>
      <c r="GP6" s="329"/>
      <c r="GQ6" s="329"/>
      <c r="GR6" s="331"/>
      <c r="GS6" s="339"/>
      <c r="GT6" s="333"/>
      <c r="GU6" s="336"/>
      <c r="GV6" s="358"/>
      <c r="GW6" s="324"/>
      <c r="GX6" s="324"/>
      <c r="GY6" s="324"/>
      <c r="GZ6" s="356"/>
      <c r="HA6" s="327"/>
      <c r="HB6" s="324"/>
      <c r="HC6" s="327"/>
      <c r="HD6" s="324"/>
      <c r="HE6" s="386"/>
      <c r="HF6" s="339"/>
      <c r="HG6" s="458"/>
      <c r="HH6" s="324"/>
      <c r="HI6" s="327"/>
      <c r="HJ6" s="324"/>
      <c r="HK6" s="344"/>
      <c r="HL6" s="347"/>
      <c r="HM6" s="350"/>
      <c r="HN6" s="352"/>
      <c r="HO6" s="350"/>
      <c r="HP6" s="352"/>
      <c r="HQ6" s="352"/>
      <c r="HR6" s="356"/>
      <c r="HS6" s="350"/>
      <c r="HT6" s="352"/>
      <c r="HU6" s="352"/>
      <c r="HV6" s="356"/>
      <c r="HW6" s="397"/>
      <c r="HX6" s="399"/>
      <c r="HY6" s="403"/>
      <c r="HZ6" s="242" t="s">
        <v>242</v>
      </c>
      <c r="IA6" s="243"/>
      <c r="IB6" s="175" t="s">
        <v>468</v>
      </c>
      <c r="IC6" s="437"/>
      <c r="ID6" s="401"/>
      <c r="IE6" s="401"/>
      <c r="IF6" s="414"/>
      <c r="IG6" s="414"/>
      <c r="IH6" s="401"/>
      <c r="II6" s="401"/>
      <c r="IJ6" s="401"/>
      <c r="IK6" s="401"/>
      <c r="IL6" s="417"/>
      <c r="IM6" s="419"/>
      <c r="IN6" s="409"/>
      <c r="IO6" s="364"/>
      <c r="IP6" s="362"/>
      <c r="IQ6" s="362"/>
      <c r="IR6" s="364"/>
      <c r="IS6" s="362"/>
      <c r="IT6" s="368"/>
      <c r="IU6" s="409"/>
      <c r="IV6" s="364"/>
      <c r="IW6" s="362"/>
      <c r="IX6" s="362"/>
      <c r="IY6" s="364"/>
      <c r="IZ6" s="362"/>
      <c r="JA6" s="362"/>
      <c r="JB6" s="362"/>
      <c r="JC6" s="362"/>
      <c r="JD6" s="409"/>
      <c r="JE6" s="364"/>
      <c r="JF6" s="362"/>
      <c r="JG6" s="362"/>
      <c r="JH6" s="362"/>
      <c r="JI6" s="411"/>
      <c r="JJ6" s="409"/>
      <c r="JK6" s="364"/>
      <c r="JL6" s="405"/>
      <c r="JM6" s="368"/>
      <c r="JN6" s="407"/>
      <c r="JO6" s="362"/>
      <c r="JP6" s="364"/>
      <c r="JQ6" s="368"/>
      <c r="JR6" s="409"/>
      <c r="JS6" s="452"/>
    </row>
    <row r="7" spans="1:279" s="105" customFormat="1" ht="33" customHeight="1" thickBot="1" x14ac:dyDescent="0.45">
      <c r="A7" s="431"/>
      <c r="B7" s="176" t="s">
        <v>469</v>
      </c>
      <c r="C7" s="177" t="s">
        <v>8</v>
      </c>
      <c r="D7" s="178" t="s">
        <v>9</v>
      </c>
      <c r="E7" s="179" t="s">
        <v>469</v>
      </c>
      <c r="F7" s="177" t="s">
        <v>8</v>
      </c>
      <c r="G7" s="180" t="s">
        <v>9</v>
      </c>
      <c r="H7" s="181" t="s">
        <v>469</v>
      </c>
      <c r="I7" s="177" t="s">
        <v>8</v>
      </c>
      <c r="J7" s="182" t="s">
        <v>9</v>
      </c>
      <c r="K7" s="181" t="s">
        <v>469</v>
      </c>
      <c r="L7" s="177" t="s">
        <v>8</v>
      </c>
      <c r="M7" s="178" t="s">
        <v>9</v>
      </c>
      <c r="N7" s="179" t="s">
        <v>469</v>
      </c>
      <c r="O7" s="177" t="s">
        <v>8</v>
      </c>
      <c r="P7" s="180" t="s">
        <v>9</v>
      </c>
      <c r="Q7" s="181" t="s">
        <v>469</v>
      </c>
      <c r="R7" s="177" t="s">
        <v>8</v>
      </c>
      <c r="S7" s="178" t="s">
        <v>9</v>
      </c>
      <c r="T7" s="176" t="s">
        <v>469</v>
      </c>
      <c r="U7" s="177" t="s">
        <v>8</v>
      </c>
      <c r="V7" s="178" t="s">
        <v>9</v>
      </c>
      <c r="W7" s="179" t="s">
        <v>469</v>
      </c>
      <c r="X7" s="177" t="s">
        <v>8</v>
      </c>
      <c r="Y7" s="180" t="s">
        <v>9</v>
      </c>
      <c r="Z7" s="181" t="s">
        <v>469</v>
      </c>
      <c r="AA7" s="177" t="s">
        <v>8</v>
      </c>
      <c r="AB7" s="182" t="s">
        <v>9</v>
      </c>
      <c r="AC7" s="436"/>
      <c r="AD7" s="382"/>
      <c r="AE7" s="355"/>
      <c r="AF7" s="355"/>
      <c r="AG7" s="382"/>
      <c r="AH7" s="382"/>
      <c r="AI7" s="355"/>
      <c r="AJ7" s="382"/>
      <c r="AK7" s="355"/>
      <c r="AL7" s="384"/>
      <c r="AM7" s="355"/>
      <c r="AN7" s="355"/>
      <c r="AO7" s="355"/>
      <c r="AP7" s="355"/>
      <c r="AQ7" s="355"/>
      <c r="AR7" s="380"/>
      <c r="AS7" s="378"/>
      <c r="AT7" s="370"/>
      <c r="AU7" s="355"/>
      <c r="AV7" s="355"/>
      <c r="AW7" s="376"/>
      <c r="AX7" s="410"/>
      <c r="AY7" s="365"/>
      <c r="AZ7" s="363"/>
      <c r="BA7" s="363"/>
      <c r="BB7" s="365"/>
      <c r="BC7" s="363"/>
      <c r="BD7" s="363"/>
      <c r="BE7" s="369"/>
      <c r="BF7" s="428"/>
      <c r="BG7" s="391"/>
      <c r="BH7" s="316"/>
      <c r="BI7" s="393"/>
      <c r="BJ7" s="391"/>
      <c r="BK7" s="395"/>
      <c r="BL7" s="393"/>
      <c r="BM7" s="391"/>
      <c r="BN7" s="316"/>
      <c r="BO7" s="393"/>
      <c r="BP7" s="370"/>
      <c r="BQ7" s="370"/>
      <c r="BR7" s="376"/>
      <c r="BS7" s="393"/>
      <c r="BT7" s="370"/>
      <c r="BU7" s="370"/>
      <c r="BV7" s="372"/>
      <c r="BW7" s="374"/>
      <c r="BX7" s="184" t="s">
        <v>470</v>
      </c>
      <c r="BY7" s="370"/>
      <c r="BZ7" s="370"/>
      <c r="CA7" s="370"/>
      <c r="CB7" s="376"/>
      <c r="CC7" s="374"/>
      <c r="CD7" s="391"/>
      <c r="CE7" s="316"/>
      <c r="CF7" s="374"/>
      <c r="CG7" s="391"/>
      <c r="CH7" s="395"/>
      <c r="CI7" s="374"/>
      <c r="CJ7" s="391"/>
      <c r="CK7" s="316"/>
      <c r="CL7" s="374"/>
      <c r="CM7" s="370"/>
      <c r="CN7" s="370"/>
      <c r="CO7" s="376"/>
      <c r="CP7" s="374"/>
      <c r="CQ7" s="370"/>
      <c r="CR7" s="370"/>
      <c r="CS7" s="372"/>
      <c r="CT7" s="422"/>
      <c r="CU7" s="185" t="s">
        <v>470</v>
      </c>
      <c r="CV7" s="424"/>
      <c r="CW7" s="424"/>
      <c r="CX7" s="424"/>
      <c r="CY7" s="424"/>
      <c r="CZ7" s="424"/>
      <c r="DA7" s="426"/>
      <c r="DB7" s="374"/>
      <c r="DC7" s="391"/>
      <c r="DD7" s="395"/>
      <c r="DE7" s="393"/>
      <c r="DF7" s="391"/>
      <c r="DG7" s="316"/>
      <c r="DH7" s="393"/>
      <c r="DI7" s="391"/>
      <c r="DJ7" s="395"/>
      <c r="DK7" s="393"/>
      <c r="DL7" s="391"/>
      <c r="DM7" s="395"/>
      <c r="DN7" s="428"/>
      <c r="DO7" s="391"/>
      <c r="DP7" s="395"/>
      <c r="DQ7" s="393"/>
      <c r="DR7" s="370"/>
      <c r="DS7" s="370"/>
      <c r="DT7" s="372"/>
      <c r="DU7" s="393"/>
      <c r="DV7" s="370"/>
      <c r="DW7" s="370"/>
      <c r="DX7" s="376"/>
      <c r="DY7" s="393"/>
      <c r="DZ7" s="320"/>
      <c r="EA7" s="320"/>
      <c r="EB7" s="318"/>
      <c r="EC7" s="318"/>
      <c r="ED7" s="318"/>
      <c r="EE7" s="318"/>
      <c r="EF7" s="318"/>
      <c r="EG7" s="318"/>
      <c r="EH7" s="318"/>
      <c r="EI7" s="318"/>
      <c r="EJ7" s="318"/>
      <c r="EK7" s="318"/>
      <c r="EL7" s="318"/>
      <c r="EM7" s="430"/>
      <c r="EN7" s="200" t="s">
        <v>472</v>
      </c>
      <c r="EO7" s="428"/>
      <c r="EP7" s="320"/>
      <c r="EQ7" s="320"/>
      <c r="ER7" s="318"/>
      <c r="ES7" s="318"/>
      <c r="ET7" s="318"/>
      <c r="EU7" s="318"/>
      <c r="EV7" s="318"/>
      <c r="EW7" s="440"/>
      <c r="EX7" s="322"/>
      <c r="EY7" s="428"/>
      <c r="EZ7" s="320"/>
      <c r="FA7" s="320"/>
      <c r="FB7" s="318"/>
      <c r="FC7" s="318"/>
      <c r="FD7" s="318"/>
      <c r="FE7" s="440"/>
      <c r="FF7" s="322"/>
      <c r="FG7" s="428"/>
      <c r="FH7" s="320"/>
      <c r="FI7" s="320"/>
      <c r="FJ7" s="318"/>
      <c r="FK7" s="318"/>
      <c r="FL7" s="318"/>
      <c r="FM7" s="430"/>
      <c r="FN7" s="322"/>
      <c r="FO7" s="461"/>
      <c r="FP7" s="363"/>
      <c r="FQ7" s="406"/>
      <c r="FR7" s="363"/>
      <c r="FS7" s="406"/>
      <c r="FT7" s="457"/>
      <c r="FU7" s="342"/>
      <c r="FV7" s="342"/>
      <c r="FW7" s="342"/>
      <c r="FX7" s="342"/>
      <c r="FY7" s="342"/>
      <c r="FZ7" s="342"/>
      <c r="GA7" s="342"/>
      <c r="GB7" s="342"/>
      <c r="GC7" s="342"/>
      <c r="GD7" s="389"/>
      <c r="GE7" s="378"/>
      <c r="GF7" s="183" t="s">
        <v>482</v>
      </c>
      <c r="GG7" s="183" t="s">
        <v>482</v>
      </c>
      <c r="GH7" s="370"/>
      <c r="GI7" s="376"/>
      <c r="GJ7" s="334"/>
      <c r="GK7" s="330"/>
      <c r="GL7" s="330"/>
      <c r="GM7" s="367"/>
      <c r="GN7" s="367"/>
      <c r="GO7" s="330"/>
      <c r="GP7" s="330"/>
      <c r="GQ7" s="330"/>
      <c r="GR7" s="332"/>
      <c r="GS7" s="340"/>
      <c r="GT7" s="334"/>
      <c r="GU7" s="337"/>
      <c r="GV7" s="359"/>
      <c r="GW7" s="325"/>
      <c r="GX7" s="325"/>
      <c r="GY7" s="325"/>
      <c r="GZ7" s="357"/>
      <c r="HA7" s="328"/>
      <c r="HB7" s="325"/>
      <c r="HC7" s="328"/>
      <c r="HD7" s="325"/>
      <c r="HE7" s="387"/>
      <c r="HF7" s="340"/>
      <c r="HG7" s="459"/>
      <c r="HH7" s="325"/>
      <c r="HI7" s="328"/>
      <c r="HJ7" s="325"/>
      <c r="HK7" s="345"/>
      <c r="HL7" s="348"/>
      <c r="HM7" s="351"/>
      <c r="HN7" s="353"/>
      <c r="HO7" s="351"/>
      <c r="HP7" s="353"/>
      <c r="HQ7" s="353"/>
      <c r="HR7" s="357"/>
      <c r="HS7" s="351"/>
      <c r="HT7" s="353"/>
      <c r="HU7" s="353"/>
      <c r="HV7" s="357"/>
      <c r="HW7" s="398"/>
      <c r="HX7" s="400"/>
      <c r="HY7" s="404"/>
      <c r="HZ7" s="233">
        <v>1</v>
      </c>
      <c r="IA7" s="234" t="s">
        <v>471</v>
      </c>
      <c r="IB7" s="186"/>
      <c r="IC7" s="438"/>
      <c r="ID7" s="402"/>
      <c r="IE7" s="402"/>
      <c r="IF7" s="415"/>
      <c r="IG7" s="415"/>
      <c r="IH7" s="402"/>
      <c r="II7" s="402"/>
      <c r="IJ7" s="402"/>
      <c r="IK7" s="402"/>
      <c r="IL7" s="418"/>
      <c r="IM7" s="420"/>
      <c r="IN7" s="410"/>
      <c r="IO7" s="365"/>
      <c r="IP7" s="363"/>
      <c r="IQ7" s="363"/>
      <c r="IR7" s="365"/>
      <c r="IS7" s="363"/>
      <c r="IT7" s="369"/>
      <c r="IU7" s="410"/>
      <c r="IV7" s="365"/>
      <c r="IW7" s="363"/>
      <c r="IX7" s="363"/>
      <c r="IY7" s="365"/>
      <c r="IZ7" s="363"/>
      <c r="JA7" s="363"/>
      <c r="JB7" s="363"/>
      <c r="JC7" s="363"/>
      <c r="JD7" s="410"/>
      <c r="JE7" s="365"/>
      <c r="JF7" s="363"/>
      <c r="JG7" s="363"/>
      <c r="JH7" s="363"/>
      <c r="JI7" s="412"/>
      <c r="JJ7" s="410"/>
      <c r="JK7" s="365"/>
      <c r="JL7" s="406"/>
      <c r="JM7" s="369"/>
      <c r="JN7" s="408"/>
      <c r="JO7" s="363"/>
      <c r="JP7" s="365"/>
      <c r="JQ7" s="368"/>
      <c r="JR7" s="410"/>
      <c r="JS7" s="452"/>
    </row>
    <row r="8" spans="1:279" s="201" customFormat="1" ht="20.100000000000001" hidden="1" customHeight="1" thickTop="1" x14ac:dyDescent="0.4">
      <c r="A8" s="201" t="s">
        <v>508</v>
      </c>
      <c r="B8" s="187">
        <f>'Q１～１9'!D22</f>
        <v>0</v>
      </c>
      <c r="C8" s="188">
        <f>'Q１～１9'!E22</f>
        <v>0</v>
      </c>
      <c r="D8" s="189">
        <f>'Q１～１9'!F22</f>
        <v>0</v>
      </c>
      <c r="E8" s="203">
        <f>'Q１～１9'!G22</f>
        <v>0</v>
      </c>
      <c r="F8" s="193">
        <f>'Q１～１9'!H22</f>
        <v>0</v>
      </c>
      <c r="G8" s="204">
        <f>'Q１～１9'!I22</f>
        <v>0</v>
      </c>
      <c r="H8" s="190">
        <f>'Q１～１9'!J22</f>
        <v>0</v>
      </c>
      <c r="I8" s="188">
        <f>'Q１～１9'!K22</f>
        <v>0</v>
      </c>
      <c r="J8" s="218">
        <f>'Q１～１9'!L22</f>
        <v>0</v>
      </c>
      <c r="K8" s="190">
        <f>'Q１～１9'!D23</f>
        <v>0</v>
      </c>
      <c r="L8" s="190">
        <f>'Q１～１9'!E23</f>
        <v>0</v>
      </c>
      <c r="M8" s="190">
        <f>'Q１～１9'!F23</f>
        <v>0</v>
      </c>
      <c r="N8" s="190">
        <f>'Q１～１9'!G23</f>
        <v>0</v>
      </c>
      <c r="O8" s="190">
        <f>'Q１～１9'!H23</f>
        <v>0</v>
      </c>
      <c r="P8" s="190">
        <f>'Q１～１9'!I23</f>
        <v>0</v>
      </c>
      <c r="Q8" s="190">
        <f>'Q１～１9'!J23</f>
        <v>0</v>
      </c>
      <c r="R8" s="190">
        <f>'Q１～１9'!K23</f>
        <v>0</v>
      </c>
      <c r="S8" s="190">
        <f>'Q１～１9'!L23</f>
        <v>0</v>
      </c>
      <c r="T8" s="205">
        <f>'Q１～１9'!D24</f>
        <v>0</v>
      </c>
      <c r="U8" s="193">
        <f>'Q１～１9'!E24</f>
        <v>0</v>
      </c>
      <c r="V8" s="206">
        <f>'Q１～１9'!F24</f>
        <v>0</v>
      </c>
      <c r="W8" s="203">
        <f>'Q１～１9'!G24</f>
        <v>0</v>
      </c>
      <c r="X8" s="193">
        <f>'Q１～１9'!H24</f>
        <v>0</v>
      </c>
      <c r="Y8" s="204">
        <f>'Q１～１9'!I24</f>
        <v>0</v>
      </c>
      <c r="Z8" s="207">
        <f>'Q１～１9'!J24</f>
        <v>0</v>
      </c>
      <c r="AA8" s="193">
        <f>'Q１～１9'!K24</f>
        <v>0</v>
      </c>
      <c r="AB8" s="191">
        <f>'Q１～１9'!L24</f>
        <v>0</v>
      </c>
      <c r="AC8" s="228">
        <f>IF(AND($A8&lt;&gt;"",COUNTBLANK(AD8:AR8)=15),5,"")</f>
        <v>5</v>
      </c>
      <c r="AD8" s="188"/>
      <c r="AE8" s="188"/>
      <c r="AF8" s="188"/>
      <c r="AG8" s="188"/>
      <c r="AH8" s="188"/>
      <c r="AI8" s="188"/>
      <c r="AJ8" s="188"/>
      <c r="AK8" s="188"/>
      <c r="AL8" s="188"/>
      <c r="AM8" s="188"/>
      <c r="AN8" s="188"/>
      <c r="AO8" s="188"/>
      <c r="AP8" s="188"/>
      <c r="AQ8" s="188"/>
      <c r="AR8" s="229"/>
      <c r="AS8" s="228">
        <f>IF(AND($A8&lt;&gt;"",COUNTBLANK(AT8:AW8)=4),5,"")</f>
        <v>5</v>
      </c>
      <c r="AT8" s="188"/>
      <c r="AU8" s="188"/>
      <c r="AV8" s="189"/>
      <c r="AW8" s="208"/>
      <c r="AX8" s="192">
        <f>IF(AND($A8&lt;&gt;"",COUNTBLANK(AY8:BE8)=7),5,"")</f>
        <v>5</v>
      </c>
      <c r="AY8" s="193"/>
      <c r="AZ8" s="193"/>
      <c r="BA8" s="193"/>
      <c r="BB8" s="193"/>
      <c r="BC8" s="193"/>
      <c r="BD8" s="193"/>
      <c r="BE8" s="209"/>
      <c r="BF8" s="194">
        <f>IF(AND($A8&lt;&gt;"",COUNTBLANK(BG8:BH8)=2),5,"")</f>
        <v>5</v>
      </c>
      <c r="BG8" s="188"/>
      <c r="BH8" s="189"/>
      <c r="BI8" s="194">
        <f>IF(AND($A8&lt;&gt;"",COUNTBLANK(BJ8:BK8)=2),5,"")</f>
        <v>5</v>
      </c>
      <c r="BJ8" s="188"/>
      <c r="BK8" s="191"/>
      <c r="BL8" s="194">
        <f>IF(AND($A8&lt;&gt;"",COUNTBLANK(BM8:BN8)=2),5,"")</f>
        <v>5</v>
      </c>
      <c r="BM8" s="188"/>
      <c r="BN8" s="189"/>
      <c r="BO8" s="194">
        <f>IF(AND($A8&lt;&gt;"",COUNTBLANK(BP8:BR8)=3),5,"")</f>
        <v>5</v>
      </c>
      <c r="BP8" s="188"/>
      <c r="BQ8" s="188"/>
      <c r="BR8" s="191"/>
      <c r="BS8" s="194">
        <f>IF(AND($A8&lt;&gt;"",COUNTBLANK(BT8:BV8)=3),5,"")</f>
        <v>5</v>
      </c>
      <c r="BT8" s="188"/>
      <c r="BU8" s="188"/>
      <c r="BV8" s="189"/>
      <c r="BW8" s="194">
        <f>IF(AND($A8&lt;&gt;"",COUNTBLANK(BX8:CB8)=5),5,"")</f>
        <v>5</v>
      </c>
      <c r="BX8" s="188"/>
      <c r="BY8" s="188"/>
      <c r="BZ8" s="188"/>
      <c r="CA8" s="188"/>
      <c r="CB8" s="191"/>
      <c r="CC8" s="194">
        <f>IF(AND($A8&lt;&gt;"",COUNTBLANK(CD8:CE8)=2),5,"")</f>
        <v>5</v>
      </c>
      <c r="CD8" s="188"/>
      <c r="CE8" s="189"/>
      <c r="CF8" s="194">
        <f>IF(AND($A8&lt;&gt;"",COUNTBLANK(CG8:CH8)=2),5,"")</f>
        <v>5</v>
      </c>
      <c r="CG8" s="188"/>
      <c r="CH8" s="191"/>
      <c r="CI8" s="194">
        <f>IF(AND($A8&lt;&gt;"",COUNTBLANK(CJ8:CK8)=2),5,"")</f>
        <v>5</v>
      </c>
      <c r="CJ8" s="188"/>
      <c r="CK8" s="189"/>
      <c r="CL8" s="194">
        <f>IF(AND($A8&lt;&gt;"",COUNTBLANK(CM8:CO8)=3),5,"")</f>
        <v>5</v>
      </c>
      <c r="CM8" s="188"/>
      <c r="CN8" s="188"/>
      <c r="CO8" s="191"/>
      <c r="CP8" s="194">
        <f>IF(AND($A8&lt;&gt;"",COUNTBLANK(CQ8:CS8)=3),5,"")</f>
        <v>5</v>
      </c>
      <c r="CQ8" s="188"/>
      <c r="CR8" s="188"/>
      <c r="CS8" s="189"/>
      <c r="CT8" s="194">
        <f>IF(AND($A8&lt;&gt;"",COUNTBLANK(CU8:DA8)=7),5,"")</f>
        <v>5</v>
      </c>
      <c r="CU8" s="188"/>
      <c r="CV8" s="188"/>
      <c r="CW8" s="188"/>
      <c r="CX8" s="188"/>
      <c r="CY8" s="188"/>
      <c r="CZ8" s="188"/>
      <c r="DA8" s="191"/>
      <c r="DB8" s="194">
        <f>IF(AND($A8&lt;&gt;"",COUNTBLANK(DC8:DD8)=2),5,"")</f>
        <v>5</v>
      </c>
      <c r="DC8" s="188"/>
      <c r="DD8" s="191"/>
      <c r="DE8" s="194">
        <f>IF(AND($A8&lt;&gt;"",COUNTBLANK(DF8:DG8)=2),5,"")</f>
        <v>5</v>
      </c>
      <c r="DF8" s="188"/>
      <c r="DG8" s="189"/>
      <c r="DH8" s="194">
        <f>IF(AND($A8&lt;&gt;"",COUNTBLANK(DI8:DJ8)=2),5,"")</f>
        <v>5</v>
      </c>
      <c r="DI8" s="188"/>
      <c r="DJ8" s="191"/>
      <c r="DK8" s="194">
        <f>IF(AND($A8&lt;&gt;"",COUNTBLANK(DL8:DM8)=2),5,"")</f>
        <v>5</v>
      </c>
      <c r="DL8" s="188"/>
      <c r="DM8" s="189"/>
      <c r="DN8" s="194">
        <f>IF(AND($A8&lt;&gt;"",COUNTBLANK(DO8:DP8)=2),5,"")</f>
        <v>5</v>
      </c>
      <c r="DO8" s="188"/>
      <c r="DP8" s="191"/>
      <c r="DQ8" s="194">
        <f>IF(AND($A8&lt;&gt;"",COUNTBLANK(DR8:DT8)=3),5,"")</f>
        <v>5</v>
      </c>
      <c r="DR8" s="188"/>
      <c r="DS8" s="188"/>
      <c r="DT8" s="189"/>
      <c r="DU8" s="194">
        <f>IF(AND($A8&lt;&gt;"",COUNTBLANK(DV8:DX8)=3),5,"")</f>
        <v>5</v>
      </c>
      <c r="DV8" s="188"/>
      <c r="DW8" s="188"/>
      <c r="DX8" s="189"/>
      <c r="DY8" s="194">
        <f>IF(AND($A8&lt;&gt;"",COUNTBLANK(DZ8:EN8)=15),5,"")</f>
        <v>5</v>
      </c>
      <c r="DZ8" s="223"/>
      <c r="EA8" s="223"/>
      <c r="EB8" s="223"/>
      <c r="EC8" s="223"/>
      <c r="ED8" s="197"/>
      <c r="EE8" s="197"/>
      <c r="EF8" s="197"/>
      <c r="EG8" s="197"/>
      <c r="EH8" s="197"/>
      <c r="EI8" s="197"/>
      <c r="EJ8" s="197"/>
      <c r="EK8" s="197"/>
      <c r="EL8" s="197"/>
      <c r="EM8" s="223"/>
      <c r="EN8" s="211"/>
      <c r="EO8" s="194">
        <f>IF(AND($A8&lt;&gt;"",COUNTBLANK(EP8:EX8)=9),5,"")</f>
        <v>5</v>
      </c>
      <c r="EP8" s="223"/>
      <c r="EQ8" s="223"/>
      <c r="ER8" s="223"/>
      <c r="ES8" s="223"/>
      <c r="ET8" s="197"/>
      <c r="EU8" s="197"/>
      <c r="EV8" s="197"/>
      <c r="EW8" s="197"/>
      <c r="EX8" s="216"/>
      <c r="EY8" s="213">
        <f>IF(AND($A8&lt;&gt;"",COUNTBLANK(EZ8:FF8)=7),5,"")</f>
        <v>5</v>
      </c>
      <c r="EZ8" s="223"/>
      <c r="FA8" s="223"/>
      <c r="FB8" s="223"/>
      <c r="FC8" s="223"/>
      <c r="FD8" s="197"/>
      <c r="FE8" s="197"/>
      <c r="FF8" s="216"/>
      <c r="FG8" s="213">
        <f>IF(AND($A8&lt;&gt;"",COUNTBLANK(FH8:FN8)=7),5,"")</f>
        <v>5</v>
      </c>
      <c r="FH8" s="223"/>
      <c r="FI8" s="223"/>
      <c r="FJ8" s="223"/>
      <c r="FK8" s="223"/>
      <c r="FL8" s="197"/>
      <c r="FM8" s="223"/>
      <c r="FN8" s="227"/>
      <c r="FO8" s="213">
        <f>IF(AND($A8&lt;&gt;"",COUNTBLANK(FP8:FS8)=4),5,"")</f>
        <v>5</v>
      </c>
      <c r="FP8" s="188"/>
      <c r="FQ8" s="189"/>
      <c r="FR8" s="188"/>
      <c r="FS8" s="189"/>
      <c r="FT8" s="194">
        <f>IF(AND($A8&lt;&gt;"",COUNTBLANK(FU8:GD8)=10),5,"")</f>
        <v>5</v>
      </c>
      <c r="FU8" s="188"/>
      <c r="FV8" s="188"/>
      <c r="FW8" s="188"/>
      <c r="FX8" s="188"/>
      <c r="FY8" s="188"/>
      <c r="FZ8" s="188"/>
      <c r="GA8" s="188"/>
      <c r="GB8" s="188"/>
      <c r="GC8" s="188"/>
      <c r="GD8" s="188"/>
      <c r="GE8" s="194">
        <f>IF(AND($A8&lt;&gt;"",COUNTBLANK(GF8:GI8)=4),5,"")</f>
        <v>5</v>
      </c>
      <c r="GF8" s="188"/>
      <c r="GG8" s="188"/>
      <c r="GH8" s="188"/>
      <c r="GI8" s="219"/>
      <c r="GJ8" s="194" t="str">
        <f>IF(AND($A8&lt;&gt;"",COUNTBLANK(GK8:GS8)=9),5,"")</f>
        <v/>
      </c>
      <c r="GK8" s="188"/>
      <c r="GL8" s="189" t="str">
        <f>'Q１～１9'!B199&amp;","&amp;'Q１～１9'!D199&amp;'Q１～１9'!E199</f>
        <v>,</v>
      </c>
      <c r="GM8" s="188"/>
      <c r="GN8" s="188"/>
      <c r="GO8" s="188"/>
      <c r="GP8" s="188"/>
      <c r="GQ8" s="188"/>
      <c r="GR8" s="188"/>
      <c r="GS8" s="209"/>
      <c r="GT8" s="194">
        <f>IF(AND($A8&lt;&gt;"",COUNTBLANK(GU8:HF8)=12),5,"")</f>
        <v>5</v>
      </c>
      <c r="GU8" s="195"/>
      <c r="GV8" s="195"/>
      <c r="GW8" s="195"/>
      <c r="GX8" s="195"/>
      <c r="GY8" s="190"/>
      <c r="GZ8" s="190"/>
      <c r="HA8" s="188"/>
      <c r="HB8" s="189"/>
      <c r="HC8" s="196"/>
      <c r="HD8" s="189"/>
      <c r="HE8" s="196"/>
      <c r="HF8" s="209"/>
      <c r="HG8" s="194">
        <f>IF(AND($A8&lt;&gt;"",COUNTBLANK(HH8:HK8)=4),5,"")</f>
        <v>5</v>
      </c>
      <c r="HH8" s="188"/>
      <c r="HI8" s="188"/>
      <c r="HJ8" s="188"/>
      <c r="HK8" s="189"/>
      <c r="HL8" s="231">
        <f>IF(AND($A8&lt;&gt;"",COUNTBLANK(HM8:HX8)=12),5,"")</f>
        <v>5</v>
      </c>
      <c r="HM8" s="189"/>
      <c r="HN8" s="189"/>
      <c r="HO8" s="189"/>
      <c r="HP8" s="189"/>
      <c r="HQ8" s="189"/>
      <c r="HR8" s="189"/>
      <c r="HS8" s="189"/>
      <c r="HT8" s="189"/>
      <c r="HU8" s="197"/>
      <c r="HV8" s="197"/>
      <c r="HW8" s="197"/>
      <c r="HX8" s="216"/>
      <c r="HY8" s="194">
        <f>IF(AND($A8&lt;&gt;"",COUNTBLANK(HZ8:IB8)=3),5,"")</f>
        <v>5</v>
      </c>
      <c r="HZ8" s="188"/>
      <c r="IA8" s="188"/>
      <c r="IB8" s="191"/>
      <c r="IC8" s="194">
        <f>IF(AND($A8&lt;&gt;"",COUNTBLANK(ID8:IK8)=8),5,"")</f>
        <v>5</v>
      </c>
      <c r="ID8" s="188"/>
      <c r="IE8" s="188"/>
      <c r="IF8" s="188"/>
      <c r="IG8" s="188"/>
      <c r="IH8" s="188"/>
      <c r="II8" s="188"/>
      <c r="IJ8" s="188"/>
      <c r="IK8" s="217"/>
      <c r="IL8" s="194">
        <f>IF(AND($A8&lt;&gt;"",COUNTBLANK(IM8)=1),5,"")</f>
        <v>5</v>
      </c>
      <c r="IM8" s="218"/>
      <c r="IN8" s="194">
        <f>IF(AND($A8&lt;&gt;"",COUNTBLANK(IO8:IT8)=6),5,"")</f>
        <v>5</v>
      </c>
      <c r="IO8" s="188"/>
      <c r="IP8" s="188"/>
      <c r="IQ8" s="188"/>
      <c r="IR8" s="188"/>
      <c r="IS8" s="188"/>
      <c r="IT8" s="191"/>
      <c r="IU8" s="194">
        <f>IF(AND($A8&lt;&gt;"",COUNTBLANK(IV8:JC8)=8),5,"")</f>
        <v>5</v>
      </c>
      <c r="IV8" s="188"/>
      <c r="IW8" s="188"/>
      <c r="IX8" s="188"/>
      <c r="IY8" s="188"/>
      <c r="IZ8" s="188"/>
      <c r="JA8" s="188"/>
      <c r="JB8" s="188"/>
      <c r="JC8" s="209"/>
      <c r="JD8" s="194">
        <f>IF(AND($A8&lt;&gt;"",COUNTBLANK(JE8:JI8)=5),5,"")</f>
        <v>5</v>
      </c>
      <c r="JE8" s="188"/>
      <c r="JF8" s="188"/>
      <c r="JG8" s="188"/>
      <c r="JH8" s="188"/>
      <c r="JI8" s="209"/>
      <c r="JJ8" s="194">
        <f>IF(AND($A8&lt;&gt;"",COUNTBLANK(JK8:JM8)=3),5,"")</f>
        <v>5</v>
      </c>
      <c r="JK8" s="188"/>
      <c r="JL8" s="193"/>
      <c r="JM8" s="219"/>
      <c r="JN8" s="194">
        <f>IF(AND($A8&lt;&gt;"",COUNTBLANK(JO8:JQ8)=3),5,"")</f>
        <v>5</v>
      </c>
      <c r="JO8" s="188"/>
      <c r="JP8" s="193"/>
      <c r="JQ8" s="229"/>
      <c r="JR8" s="194">
        <f>IF(AND($A8&lt;&gt;"",COUNTBLANK(JS8)=1),5,"")</f>
        <v>5</v>
      </c>
      <c r="JS8" s="235"/>
    </row>
    <row r="9" spans="1:279" ht="19.5" thickTop="1" x14ac:dyDescent="0.4"/>
  </sheetData>
  <sheetProtection algorithmName="SHA-512" hashValue="7ZONiaww1B/xg71XQFoweGw/gVZUBzAAnCxcTxh7r9K8EiQy3psHo8+flr0bHSl81Weca+ofN7kOQYkR20kqOA==" saltValue="W7oAdkZqDl3BdSVL/oN+hg==" spinCount="100000" sheet="1" objects="1" scenarios="1"/>
  <mergeCells count="261">
    <mergeCell ref="JR4:JR7"/>
    <mergeCell ref="JS4:JS7"/>
    <mergeCell ref="CI5:CK5"/>
    <mergeCell ref="DB5:DD5"/>
    <mergeCell ref="DE5:DG5"/>
    <mergeCell ref="DH5:DJ5"/>
    <mergeCell ref="DK5:DM5"/>
    <mergeCell ref="DN5:DP5"/>
    <mergeCell ref="DY5:EM5"/>
    <mergeCell ref="FT5:FT7"/>
    <mergeCell ref="HG5:HG7"/>
    <mergeCell ref="GH4:GH7"/>
    <mergeCell ref="GI4:GI7"/>
    <mergeCell ref="FL6:FL7"/>
    <mergeCell ref="FM6:FM7"/>
    <mergeCell ref="FO6:FO7"/>
    <mergeCell ref="EU6:EU7"/>
    <mergeCell ref="EV6:EV7"/>
    <mergeCell ref="EW6:EW7"/>
    <mergeCell ref="EY6:EY7"/>
    <mergeCell ref="EZ6:EZ7"/>
    <mergeCell ref="FA6:FA7"/>
    <mergeCell ref="FB6:FB7"/>
    <mergeCell ref="FC6:FC7"/>
    <mergeCell ref="A3:A7"/>
    <mergeCell ref="FO3:FS3"/>
    <mergeCell ref="IL3:IM3"/>
    <mergeCell ref="AC4:AC7"/>
    <mergeCell ref="AX4:AX7"/>
    <mergeCell ref="GE4:GE7"/>
    <mergeCell ref="GJ4:GJ7"/>
    <mergeCell ref="IC5:IC7"/>
    <mergeCell ref="BF6:BF7"/>
    <mergeCell ref="BY6:BY7"/>
    <mergeCell ref="CV6:CV7"/>
    <mergeCell ref="AT4:AT7"/>
    <mergeCell ref="AU4:AU7"/>
    <mergeCell ref="FP6:FP7"/>
    <mergeCell ref="FQ6:FQ7"/>
    <mergeCell ref="FR6:FR7"/>
    <mergeCell ref="FS6:FS7"/>
    <mergeCell ref="FE6:FE7"/>
    <mergeCell ref="B5:J5"/>
    <mergeCell ref="BF5:BH5"/>
    <mergeCell ref="BI5:BK5"/>
    <mergeCell ref="BL5:BN5"/>
    <mergeCell ref="CC5:CE5"/>
    <mergeCell ref="CF5:CH5"/>
    <mergeCell ref="FK6:FK7"/>
    <mergeCell ref="EE6:EE7"/>
    <mergeCell ref="EF6:EF7"/>
    <mergeCell ref="EG6:EG7"/>
    <mergeCell ref="EH6:EH7"/>
    <mergeCell ref="EI6:EI7"/>
    <mergeCell ref="EJ6:EJ7"/>
    <mergeCell ref="EM6:EM7"/>
    <mergeCell ref="EO6:EO7"/>
    <mergeCell ref="FD6:FD7"/>
    <mergeCell ref="EQ6:EQ7"/>
    <mergeCell ref="ER6:ER7"/>
    <mergeCell ref="ES6:ES7"/>
    <mergeCell ref="ET6:ET7"/>
    <mergeCell ref="FG6:FG7"/>
    <mergeCell ref="FH6:FH7"/>
    <mergeCell ref="FI6:FI7"/>
    <mergeCell ref="FJ6:FJ7"/>
    <mergeCell ref="EL6:EL7"/>
    <mergeCell ref="DV6:DV7"/>
    <mergeCell ref="DW6:DW7"/>
    <mergeCell ref="DX6:DX7"/>
    <mergeCell ref="DY6:DY7"/>
    <mergeCell ref="DZ6:DZ7"/>
    <mergeCell ref="EA6:EA7"/>
    <mergeCell ref="EB6:EB7"/>
    <mergeCell ref="EC6:EC7"/>
    <mergeCell ref="ED6:ED7"/>
    <mergeCell ref="DM6:DM7"/>
    <mergeCell ref="DN6:DN7"/>
    <mergeCell ref="DO6:DO7"/>
    <mergeCell ref="DP6:DP7"/>
    <mergeCell ref="DQ6:DQ7"/>
    <mergeCell ref="DR6:DR7"/>
    <mergeCell ref="DS6:DS7"/>
    <mergeCell ref="DT6:DT7"/>
    <mergeCell ref="DU6:DU7"/>
    <mergeCell ref="DD6:DD7"/>
    <mergeCell ref="DE6:DE7"/>
    <mergeCell ref="DF6:DF7"/>
    <mergeCell ref="DG6:DG7"/>
    <mergeCell ref="DH6:DH7"/>
    <mergeCell ref="DI6:DI7"/>
    <mergeCell ref="DJ6:DJ7"/>
    <mergeCell ref="DK6:DK7"/>
    <mergeCell ref="DL6:DL7"/>
    <mergeCell ref="CD6:CD7"/>
    <mergeCell ref="ID5:ID7"/>
    <mergeCell ref="CO6:CO7"/>
    <mergeCell ref="CP6:CP7"/>
    <mergeCell ref="CQ6:CQ7"/>
    <mergeCell ref="CR6:CR7"/>
    <mergeCell ref="CS6:CS7"/>
    <mergeCell ref="CT6:CT7"/>
    <mergeCell ref="CW6:CW7"/>
    <mergeCell ref="CX6:CX7"/>
    <mergeCell ref="CF6:CF7"/>
    <mergeCell ref="CG6:CG7"/>
    <mergeCell ref="CH6:CH7"/>
    <mergeCell ref="CI6:CI7"/>
    <mergeCell ref="CJ6:CJ7"/>
    <mergeCell ref="CK6:CK7"/>
    <mergeCell ref="CL6:CL7"/>
    <mergeCell ref="CM6:CM7"/>
    <mergeCell ref="CN6:CN7"/>
    <mergeCell ref="CY6:CY7"/>
    <mergeCell ref="CZ6:CZ7"/>
    <mergeCell ref="DA6:DA7"/>
    <mergeCell ref="DB6:DB7"/>
    <mergeCell ref="DC6:DC7"/>
    <mergeCell ref="GB5:GB7"/>
    <mergeCell ref="GC5:GC7"/>
    <mergeCell ref="JP4:JP7"/>
    <mergeCell ref="IT4:IT7"/>
    <mergeCell ref="IU4:IU7"/>
    <mergeCell ref="JC4:JC7"/>
    <mergeCell ref="JI4:JI7"/>
    <mergeCell ref="JM4:JM7"/>
    <mergeCell ref="JQ4:JQ7"/>
    <mergeCell ref="IE5:IE7"/>
    <mergeCell ref="IF5:IF7"/>
    <mergeCell ref="IG5:IG7"/>
    <mergeCell ref="IH5:IH7"/>
    <mergeCell ref="II5:II7"/>
    <mergeCell ref="IJ5:IJ7"/>
    <mergeCell ref="IL5:IL7"/>
    <mergeCell ref="IM5:IM7"/>
    <mergeCell ref="IN4:IN7"/>
    <mergeCell ref="IP4:IP7"/>
    <mergeCell ref="IQ4:IQ7"/>
    <mergeCell ref="IR4:IR7"/>
    <mergeCell ref="IS4:IS7"/>
    <mergeCell ref="JF4:JF7"/>
    <mergeCell ref="JG4:JG7"/>
    <mergeCell ref="JK4:JK7"/>
    <mergeCell ref="JL4:JL7"/>
    <mergeCell ref="JN4:JN7"/>
    <mergeCell ref="JO4:JO7"/>
    <mergeCell ref="IV4:IV7"/>
    <mergeCell ref="IW4:IW7"/>
    <mergeCell ref="IX4:IX7"/>
    <mergeCell ref="IY4:IY7"/>
    <mergeCell ref="IZ4:IZ7"/>
    <mergeCell ref="JA4:JA7"/>
    <mergeCell ref="JB4:JB7"/>
    <mergeCell ref="JD4:JD7"/>
    <mergeCell ref="JE4:JE7"/>
    <mergeCell ref="JH4:JH7"/>
    <mergeCell ref="JJ4:JJ7"/>
    <mergeCell ref="IO4:IO7"/>
    <mergeCell ref="HP5:HP7"/>
    <mergeCell ref="HQ5:HQ7"/>
    <mergeCell ref="HS5:HS7"/>
    <mergeCell ref="HT5:HT7"/>
    <mergeCell ref="HU5:HU7"/>
    <mergeCell ref="HW5:HW7"/>
    <mergeCell ref="HV5:HV7"/>
    <mergeCell ref="HX5:HX7"/>
    <mergeCell ref="IK5:IK7"/>
    <mergeCell ref="HY5:HY7"/>
    <mergeCell ref="HR5:HR7"/>
    <mergeCell ref="AD4:AD7"/>
    <mergeCell ref="AE4:AE7"/>
    <mergeCell ref="AF4:AF7"/>
    <mergeCell ref="AG4:AG7"/>
    <mergeCell ref="AH4:AH7"/>
    <mergeCell ref="AI4:AI7"/>
    <mergeCell ref="AJ4:AJ7"/>
    <mergeCell ref="AL4:AL7"/>
    <mergeCell ref="HE4:HE7"/>
    <mergeCell ref="GD5:GD7"/>
    <mergeCell ref="BG6:BG7"/>
    <mergeCell ref="BH6:BH7"/>
    <mergeCell ref="BI6:BI7"/>
    <mergeCell ref="BJ6:BJ7"/>
    <mergeCell ref="BK6:BK7"/>
    <mergeCell ref="BL6:BL7"/>
    <mergeCell ref="BM6:BM7"/>
    <mergeCell ref="BN6:BN7"/>
    <mergeCell ref="BO6:BO7"/>
    <mergeCell ref="BP6:BP7"/>
    <mergeCell ref="BQ6:BQ7"/>
    <mergeCell ref="BR6:BR7"/>
    <mergeCell ref="BS6:BS7"/>
    <mergeCell ref="BT6:BT7"/>
    <mergeCell ref="BE4:BE7"/>
    <mergeCell ref="BU6:BU7"/>
    <mergeCell ref="BV6:BV7"/>
    <mergeCell ref="BW6:BW7"/>
    <mergeCell ref="BZ6:BZ7"/>
    <mergeCell ref="CA6:CA7"/>
    <mergeCell ref="CB6:CB7"/>
    <mergeCell ref="CC6:CC7"/>
    <mergeCell ref="AM4:AM7"/>
    <mergeCell ref="AN4:AN7"/>
    <mergeCell ref="AO4:AO7"/>
    <mergeCell ref="AP4:AP7"/>
    <mergeCell ref="AQ4:AQ7"/>
    <mergeCell ref="AS4:AS7"/>
    <mergeCell ref="AY4:AY7"/>
    <mergeCell ref="AR4:AR7"/>
    <mergeCell ref="AW4:AW7"/>
    <mergeCell ref="AV4:AV7"/>
    <mergeCell ref="BC4:BC7"/>
    <mergeCell ref="BD4:BD7"/>
    <mergeCell ref="HK5:HK7"/>
    <mergeCell ref="HL5:HL7"/>
    <mergeCell ref="HM5:HM7"/>
    <mergeCell ref="HN5:HN7"/>
    <mergeCell ref="HO5:HO7"/>
    <mergeCell ref="AK4:AK7"/>
    <mergeCell ref="GY4:GY7"/>
    <mergeCell ref="GZ4:GZ7"/>
    <mergeCell ref="HA4:HA7"/>
    <mergeCell ref="HB4:HB7"/>
    <mergeCell ref="HC4:HC7"/>
    <mergeCell ref="HD4:HD7"/>
    <mergeCell ref="GV4:GV7"/>
    <mergeCell ref="HF4:HF7"/>
    <mergeCell ref="GF4:GF6"/>
    <mergeCell ref="GG4:GG6"/>
    <mergeCell ref="GK4:GK7"/>
    <mergeCell ref="GL4:GL7"/>
    <mergeCell ref="AZ4:AZ7"/>
    <mergeCell ref="BA4:BA7"/>
    <mergeCell ref="BB4:BB7"/>
    <mergeCell ref="GM4:GM7"/>
    <mergeCell ref="GN4:GN7"/>
    <mergeCell ref="GO4:GO7"/>
    <mergeCell ref="CE6:CE7"/>
    <mergeCell ref="EK6:EK7"/>
    <mergeCell ref="EP6:EP7"/>
    <mergeCell ref="EX6:EX7"/>
    <mergeCell ref="FF6:FF7"/>
    <mergeCell ref="FN6:FN7"/>
    <mergeCell ref="HH5:HH7"/>
    <mergeCell ref="HI5:HI7"/>
    <mergeCell ref="HJ5:HJ7"/>
    <mergeCell ref="GP4:GP7"/>
    <mergeCell ref="GR4:GR7"/>
    <mergeCell ref="GT4:GT7"/>
    <mergeCell ref="GU4:GU7"/>
    <mergeCell ref="GW4:GW7"/>
    <mergeCell ref="GX4:GX7"/>
    <mergeCell ref="GQ4:GQ7"/>
    <mergeCell ref="GS4:GS7"/>
    <mergeCell ref="FU5:FU7"/>
    <mergeCell ref="FV5:FV7"/>
    <mergeCell ref="FW5:FW7"/>
    <mergeCell ref="FX5:FX7"/>
    <mergeCell ref="FY5:FY7"/>
    <mergeCell ref="FZ5:FZ7"/>
    <mergeCell ref="GA5:GA7"/>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Q１～１9</vt:lpstr>
      <vt:lpstr>抽出シート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honbu4</dc:creator>
  <cp:lastModifiedBy>honbu15</cp:lastModifiedBy>
  <cp:lastPrinted>2025-12-24T02:55:00Z</cp:lastPrinted>
  <dcterms:created xsi:type="dcterms:W3CDTF">2023-07-19T02:04:09Z</dcterms:created>
  <dcterms:modified xsi:type="dcterms:W3CDTF">2026-03-23T08:29:36Z</dcterms:modified>
</cp:coreProperties>
</file>